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160" yWindow="0" windowWidth="27720" windowHeight="18700" tabRatio="834" activeTab="0"/>
  </bookViews>
  <sheets>
    <sheet name="Formato de PT 2008-2" sheetId="1" r:id="rId1"/>
    <sheet name="Sheet1" sheetId="2" r:id="rId2"/>
  </sheets>
  <definedNames>
    <definedName name="_xlnm.Print_Titles" localSheetId="0">'Formato de PT 2008-2'!$A:$B</definedName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<sst xmlns="http://schemas.openxmlformats.org/spreadsheetml/2006/main" count="402" uniqueCount="267">
  <si>
    <t>Organization of visits to classrooms in high school, university, department of graduate students, linkage department and language center and internal and external diffusion of Cetys EmpreSer Module</t>
  </si>
  <si>
    <t>Pilot of the Young Entrepreneurs program for first stage engineering students of Ensenada campus</t>
  </si>
  <si>
    <t xml:space="preserve">25 Students </t>
  </si>
  <si>
    <t>The pilot program was carried out with 26 students</t>
  </si>
  <si>
    <t>1 Visit</t>
  </si>
  <si>
    <t>Wasn't carried out because of budget problems</t>
  </si>
  <si>
    <t>Organization and presentation of Entrepreneurial Development Center of Cetys University System to all new students in University, Mexicali campus</t>
  </si>
  <si>
    <t>1 Presentation</t>
  </si>
  <si>
    <t>2 presentations Mexicali and Tijuana</t>
  </si>
  <si>
    <t>20 participating students</t>
  </si>
  <si>
    <t>Participation in the media to report advances of Cetys EmpreSer Module</t>
  </si>
  <si>
    <t>To organize the Semester Press Conference to present new entrepreneurs</t>
  </si>
  <si>
    <t>9 opened up to November</t>
  </si>
  <si>
    <t>To coordinate the Center's general operation</t>
  </si>
  <si>
    <t>To follow Up study IMPULSA Alumni (Mexicali, Tijuana)</t>
  </si>
  <si>
    <t>To foster participation of students, instructors and entrepreneurs in networks as well as in the relationship with entrepreneurial organisms and educational institutions.</t>
  </si>
  <si>
    <t>We continue being part of the Networks: espacio vanguardia and AMCDPE</t>
  </si>
  <si>
    <t>To foster the meeting of local businessmen with our entrepreneurs to establish entrepreneurial bonds and tutoring. (Mexicali Tijuana)</t>
  </si>
  <si>
    <t>To establish a formal bond with the State Government for the entrepreneurs benefit (Mexcali, Tijuana)</t>
  </si>
  <si>
    <r>
      <t xml:space="preserve">To integrate an academic group of research at system level focused on companies </t>
    </r>
    <r>
      <rPr>
        <sz val="9"/>
        <rFont val="Tahoma"/>
        <family val="2"/>
      </rPr>
      <t>(participation of the study of cultural diversity in companies on the Mexican Northern Border and its impact in competitiveness and quality of labor life)</t>
    </r>
  </si>
  <si>
    <t>To organize guided tours in Spanish and English to local companies with University students</t>
  </si>
  <si>
    <t>To organize  conferences in Spanish and English for University students with local businessmen</t>
  </si>
  <si>
    <t>Identification of opportunities to obtain resources for Centers' equipement (Mexicali,  Tijuana)</t>
  </si>
  <si>
    <t>2. Imagen e Infraestructura:</t>
  </si>
  <si>
    <t>Imagen corporativa</t>
  </si>
  <si>
    <t>Área de Recepción</t>
  </si>
  <si>
    <t>Dr. Cantellano, MBA Paulina Vargas</t>
  </si>
  <si>
    <t>Successfuly carried out</t>
  </si>
  <si>
    <t>Proper spaces are defined in the new programs and the programs are ellaborated.</t>
  </si>
  <si>
    <t>Dr. Cantellano, MFC Lisette Salgado</t>
  </si>
  <si>
    <t>Donation and funding candidates are kept</t>
  </si>
  <si>
    <t>All</t>
  </si>
  <si>
    <t>Evaluación</t>
  </si>
  <si>
    <t>8,9</t>
  </si>
  <si>
    <t>9, 11, 12</t>
  </si>
  <si>
    <t>9, 11</t>
  </si>
  <si>
    <t>9,11,12</t>
  </si>
  <si>
    <t>8,9,11</t>
  </si>
  <si>
    <t>Dra. Delia Cantellano</t>
  </si>
  <si>
    <t>Sala de espera ( asientos para el cliente)</t>
  </si>
  <si>
    <t>Área de Atención al Cliente</t>
  </si>
  <si>
    <t>Sala de Juntas (capacidad mínima para 15 personas)</t>
  </si>
  <si>
    <t>16 Conferences in Tijuana, Ensenada and Mexicali, including Coorporate Government and Empreser</t>
  </si>
  <si>
    <t>Organization for company's visit at a state level with each campus students in inter Cetys groups.</t>
  </si>
  <si>
    <t>To participate in national and international contests that function as entrepreneurial encouragement for Cetys students such as Banks in Action</t>
  </si>
  <si>
    <t>To participate in the Entrepreneurial International Forum, Guatemala Edition</t>
  </si>
  <si>
    <t>Presentation of Semester Work plans to Members of the Entrepreneurial Academic Board</t>
  </si>
  <si>
    <t>Carried out on November 27, 2008</t>
  </si>
  <si>
    <t>Company opening</t>
  </si>
  <si>
    <t>10 new companies</t>
  </si>
  <si>
    <t>Promotion of Endeavor Center services at a state level</t>
  </si>
  <si>
    <t>4 Promotions</t>
  </si>
  <si>
    <t>48 promotions</t>
  </si>
  <si>
    <t>Obtention and selection of new tutors</t>
  </si>
  <si>
    <t>10 New Tutors</t>
  </si>
  <si>
    <t>18 new mentors</t>
  </si>
  <si>
    <t>Obtention and selection of consultants for Endeavor services</t>
  </si>
  <si>
    <t>5 Consultants</t>
  </si>
  <si>
    <t>4 consultants</t>
  </si>
  <si>
    <t>Promotion in the media of the selected Endeavor projects</t>
  </si>
  <si>
    <t>5 Spaces in the Media</t>
  </si>
  <si>
    <t>8 in Mexicali, 4 in Tijuana and 2 in Ensenada</t>
  </si>
  <si>
    <t>Asian Forum, Expos, Academic Promotion in schools and Entrepreneur Week, ENDEAVOR week</t>
  </si>
  <si>
    <t>Tactic Level</t>
  </si>
  <si>
    <t>Expected Outcome (Goal)</t>
  </si>
  <si>
    <t>Achieved Outcome (from goal)</t>
  </si>
  <si>
    <t>Application of Young Entrepreneurs programs to all the 7th semester university students of LAM, LNI, LAE and CP of Mexicali, Tijuana and Ensenada campus in the subject of Entrepreneur Development</t>
  </si>
  <si>
    <t>127 students</t>
  </si>
  <si>
    <t>151 students which were the total amount of registered students in the three campus</t>
  </si>
  <si>
    <t>It was integrated and with espaces in the equipping process</t>
  </si>
  <si>
    <t>Coordinación de Calidad</t>
  </si>
  <si>
    <t>Dirección General</t>
  </si>
  <si>
    <t>Identidad propia y presupuesto por separado (en el caso depertenecer a una institución)</t>
  </si>
  <si>
    <t>Dra. Cantellano, MBA Paulina Vargas, MFC Lisette Salgado</t>
  </si>
  <si>
    <t>Impacto al objetivo</t>
  </si>
  <si>
    <t>Sep.</t>
  </si>
  <si>
    <t>Oct.</t>
  </si>
  <si>
    <t>Nov.</t>
  </si>
  <si>
    <t>Jul.</t>
  </si>
  <si>
    <r>
      <t xml:space="preserve">Dirección:  </t>
    </r>
    <r>
      <rPr>
        <b/>
        <sz val="12"/>
        <color indexed="12"/>
        <rFont val="Tahoma"/>
        <family val="2"/>
      </rPr>
      <t>CENTRO DE DESARROLLO DE EMPRENDEDORES</t>
    </r>
  </si>
  <si>
    <r>
      <t xml:space="preserve">Campus:   </t>
    </r>
    <r>
      <rPr>
        <b/>
        <sz val="11"/>
        <color indexed="12"/>
        <rFont val="Tahoma"/>
        <family val="2"/>
      </rPr>
      <t>Sistema CETYS  Universidad</t>
    </r>
  </si>
  <si>
    <t>Lic. Ernesto Romero,M.A. Gina Villalba</t>
  </si>
  <si>
    <t>Lic. Ernesto A. Romero, Lic. Erck Macip, Lic. Caridad Medina</t>
  </si>
  <si>
    <t>Lic. Caridad Medina</t>
  </si>
  <si>
    <t>Lic. Ernesto A. Romero, M.A. Gina Villalba</t>
  </si>
  <si>
    <r>
      <t xml:space="preserve">Elaboró:  </t>
    </r>
    <r>
      <rPr>
        <b/>
        <sz val="12"/>
        <color indexed="12"/>
        <rFont val="Tahoma"/>
        <family val="2"/>
      </rPr>
      <t xml:space="preserve"> Dra Helia  Cantellano G.</t>
    </r>
    <r>
      <rPr>
        <b/>
        <sz val="12"/>
        <rFont val="Tahoma"/>
        <family val="2"/>
      </rPr>
      <t xml:space="preserve"> </t>
    </r>
  </si>
  <si>
    <r>
      <t>Año:</t>
    </r>
    <r>
      <rPr>
        <b/>
        <sz val="12"/>
        <color indexed="12"/>
        <rFont val="Tahoma"/>
        <family val="2"/>
      </rPr>
      <t xml:space="preserve">            2008</t>
    </r>
  </si>
  <si>
    <t>Lic. Ulysses Moreno</t>
  </si>
  <si>
    <t>Lic. Adriana Eguía</t>
  </si>
  <si>
    <t>8,11</t>
  </si>
  <si>
    <t>5,12</t>
  </si>
  <si>
    <t>7,8</t>
  </si>
  <si>
    <t>9,11</t>
  </si>
  <si>
    <t>FECHA</t>
  </si>
  <si>
    <t>Requisito</t>
  </si>
  <si>
    <t>To foster entrepreneurial culture following the preincubation model of the Entrepreneurial Development Center in highschool and bachelor students.</t>
  </si>
  <si>
    <t>Was carried out at the beginning of the semester</t>
  </si>
  <si>
    <t xml:space="preserve"> Achieved Outcome (from goal)</t>
  </si>
  <si>
    <t xml:space="preserve">8 visits  to university, 13 to master, 1 to managerial majors, 3 to technical and 14 special events </t>
  </si>
  <si>
    <t>Dr. Cantellano, MBA Paulina Vargas, MFC Lisette Salgado</t>
  </si>
  <si>
    <t>Teamwork and intercommunocation.</t>
  </si>
  <si>
    <t>Activities</t>
  </si>
  <si>
    <t>(actions, projects)</t>
  </si>
  <si>
    <t>Responsible</t>
  </si>
  <si>
    <t>Resources</t>
  </si>
  <si>
    <t>Aug.</t>
  </si>
  <si>
    <t>Sept.</t>
  </si>
  <si>
    <t>Dec.</t>
  </si>
  <si>
    <t>Comments</t>
  </si>
  <si>
    <t>Importance</t>
  </si>
  <si>
    <t>Dr. Cantellano</t>
  </si>
  <si>
    <t>Research: mortality causes, entrepreneurs percentage in Cetys, documentation of success cases and book in process.</t>
  </si>
  <si>
    <t>All CETYS students RECEIVE THIS INFORMATION</t>
  </si>
  <si>
    <t>Assessment</t>
  </si>
  <si>
    <t>Dr. Cantellano, Lic. Ernesto Romero, Lic. Gina Villalba, Lic. Erick Macip, Lic. Caridad Medina</t>
  </si>
  <si>
    <t>Organization of Asian Forum</t>
  </si>
  <si>
    <t>7 spaces in the Media</t>
  </si>
  <si>
    <t>Frequent presentations in the media, press, radio and TV</t>
  </si>
  <si>
    <t>Trimester follow up to successful Cetys EmpreSer cases and report of required counceling</t>
  </si>
  <si>
    <t>6 Trimester Follow ups</t>
  </si>
  <si>
    <t xml:space="preserve">Goal Accomplished </t>
  </si>
  <si>
    <t>1 Press conference</t>
  </si>
  <si>
    <t>16. Comunicación</t>
  </si>
  <si>
    <t>17. Innovación organizacional</t>
  </si>
  <si>
    <t>18. Revisión de la Dirección</t>
  </si>
  <si>
    <t>5 files</t>
  </si>
  <si>
    <t>100% of instructors and students involved in entrepreneurial programs</t>
  </si>
  <si>
    <t>Dr. Cantellano , Lic. Adriana Eguía, MFC Lisette Salgado</t>
  </si>
  <si>
    <t>5 visits per campus</t>
  </si>
  <si>
    <t>Participation in the media to inform the community about the CENTER activities (Mexicali, Tijuana)</t>
  </si>
  <si>
    <t>Dr. Cantellano, Lic. Adrriana Eguía, MFC Lisette Salgado, MBA Paulina Vargas</t>
  </si>
  <si>
    <t>20 presentations in the media</t>
  </si>
  <si>
    <t>Publishing of the monthly article of COMCE</t>
  </si>
  <si>
    <t>Dr. Cantellano, Lic. Ernesto Romero</t>
  </si>
  <si>
    <t>16 articles published</t>
  </si>
  <si>
    <t>Continuing</t>
  </si>
  <si>
    <t>Dr. Cantellano, Lic. Adriana Eguia, MFC Lisette Salgado</t>
  </si>
  <si>
    <t>Close relationship with SEDECO, FIDEM and CEDEM</t>
  </si>
  <si>
    <t>Impact on objetive</t>
  </si>
  <si>
    <t>Organization and follow up of monthly reunions of the entrepreneurial board as counselors of CDE (Mexicali, Tijuana)</t>
  </si>
  <si>
    <t>3. Tecnología:</t>
  </si>
  <si>
    <t>Contar con sistemas que aseguren un ejercicio fiscal y</t>
  </si>
  <si>
    <t>contractual sano de sus programas.</t>
  </si>
  <si>
    <t>Red de internet</t>
  </si>
  <si>
    <t>Base de datos de clientes</t>
  </si>
  <si>
    <t>Sistema de comunicación con el cliente</t>
  </si>
  <si>
    <t>4. Recursos Administrativos:</t>
  </si>
  <si>
    <t>Estar vinculados a una Institución de Educación</t>
  </si>
  <si>
    <t>Estrategia de búsqueda de financiamiento</t>
  </si>
  <si>
    <t>5. Recurso Humano:</t>
  </si>
  <si>
    <t>Director</t>
  </si>
  <si>
    <t>Consultores certificados en uno o más modelos (CONOCER,</t>
  </si>
  <si>
    <t>CONACYT, NOM, SBDC, etc.)</t>
  </si>
  <si>
    <t>Recepcionista</t>
  </si>
  <si>
    <t>Asistente administrativo</t>
  </si>
  <si>
    <t>Becario</t>
  </si>
  <si>
    <t>6. Ofrecer servicios a los clientes:</t>
  </si>
  <si>
    <t>Mercadotecnia</t>
  </si>
  <si>
    <t>Se mide el proceso</t>
  </si>
  <si>
    <t>Existen Indicadores</t>
  </si>
  <si>
    <t>Registro</t>
  </si>
  <si>
    <t>Formatos</t>
  </si>
  <si>
    <t>"Amigable para el Cliente"</t>
  </si>
  <si>
    <t>1. Asistencia a negocios (desde que se tiene el primer contacto con el cliente hasta que se proporciona un servicio)</t>
  </si>
  <si>
    <t>Elaboró</t>
  </si>
  <si>
    <t>Autorizó</t>
  </si>
  <si>
    <t>42 students with Banks in Action and 43 with Latin Entrepreneur</t>
  </si>
  <si>
    <t>Proyecto de inversión</t>
  </si>
  <si>
    <t>Capacitación específica</t>
  </si>
  <si>
    <t>Lista de Verificación para certificación</t>
  </si>
  <si>
    <t>Esta Documentado</t>
  </si>
  <si>
    <t>Se tiene difundido</t>
  </si>
  <si>
    <t>Esta autorizado</t>
  </si>
  <si>
    <t>PTFO1</t>
  </si>
  <si>
    <t>Depto:</t>
  </si>
  <si>
    <t xml:space="preserve"> </t>
  </si>
  <si>
    <t>Nivel  estratégico</t>
  </si>
  <si>
    <t>Responsable</t>
  </si>
  <si>
    <t>Dirección:</t>
  </si>
  <si>
    <t>Coordinación:</t>
  </si>
  <si>
    <t>PLAN   DE   TRABAJO ANUAL</t>
  </si>
  <si>
    <t xml:space="preserve">Lic. Teresa Escárcega </t>
  </si>
  <si>
    <t>Lic. Ernesto A. Romero</t>
  </si>
  <si>
    <t>Application of the program Young Entrepreneurs in all highschool 5th semester students of Mexicali campus workshop in the subject Administration I</t>
  </si>
  <si>
    <t>150 High school students</t>
  </si>
  <si>
    <t>241 from high school in Mexicali and Tijuana  with 32 teams.</t>
  </si>
  <si>
    <t>Application of the MESE program to all the university 1st semester students in the subject of Globalization and Economic Development</t>
  </si>
  <si>
    <t>419 University students</t>
  </si>
  <si>
    <t>425 students in the three campuses with137 teams.</t>
  </si>
  <si>
    <t>Manual de organización</t>
  </si>
  <si>
    <t>Plan estratégico o Plan Operativo Anual</t>
  </si>
  <si>
    <t>Identificar y segmentar a los clientes, mercados y asociados</t>
  </si>
  <si>
    <t>importantes</t>
  </si>
  <si>
    <t>Programa de capacitación interna</t>
  </si>
  <si>
    <t>Mision</t>
  </si>
  <si>
    <t>Visión</t>
  </si>
  <si>
    <t>Valores de la organización</t>
  </si>
  <si>
    <t>Sistema de comunicación interna</t>
  </si>
  <si>
    <t>Impact on objective</t>
  </si>
  <si>
    <t>Invitation to instructors and students to be spectators in the company presentation and in the Endeavor company selection</t>
  </si>
  <si>
    <t>Se tiene</t>
  </si>
  <si>
    <t>1. Evidencia de Documentación:</t>
  </si>
  <si>
    <t>Cédula de registro como miembro activo de la AMCDPE</t>
  </si>
  <si>
    <t>MFC Lisette Salgado Patiño</t>
  </si>
  <si>
    <t>Expedientes del personal operativo</t>
  </si>
  <si>
    <t>Expedientes del personal administrativo</t>
  </si>
  <si>
    <t>Plantilla de consultores</t>
  </si>
  <si>
    <t>Casos de éxito</t>
  </si>
  <si>
    <t>Sistema de quejas y sugerencias</t>
  </si>
  <si>
    <t>Encuesta de evaluación de los servicios</t>
  </si>
  <si>
    <t>Procedimientos:</t>
  </si>
  <si>
    <t>2. Asesoría</t>
  </si>
  <si>
    <t>3. Capacitación personal interno</t>
  </si>
  <si>
    <t>4. Capacitación a clientes</t>
  </si>
  <si>
    <t>5. Planeación estratégica</t>
  </si>
  <si>
    <t>6. Seguimiento y evaluación de los servicios</t>
  </si>
  <si>
    <t>7. Identificación de las necesidades de los clientes</t>
  </si>
  <si>
    <t>8. Medición del desempeño</t>
  </si>
  <si>
    <t>9. Medición del impacto económico</t>
  </si>
  <si>
    <t>10. Acciones correctivas y preventivas</t>
  </si>
  <si>
    <t>11. Selección y recopilación de datos</t>
  </si>
  <si>
    <t>12. Gestión de recursos (Financiamiento)</t>
  </si>
  <si>
    <t>13. Clima laboral</t>
  </si>
  <si>
    <t>14. Selección y contratación de personal</t>
  </si>
  <si>
    <t>15. Asignación y supervisión del trabajo</t>
  </si>
  <si>
    <t>Resources were obtained for ENDEAVOR and Asian Forum.</t>
  </si>
  <si>
    <t>Dr. Cantellano, Lic. Ernesto Romero, Lic. Erick Macip</t>
  </si>
  <si>
    <t>Aplplication of 100 surveys</t>
  </si>
  <si>
    <t>Not done</t>
  </si>
  <si>
    <t xml:space="preserve">Dr. Cantellano </t>
  </si>
  <si>
    <t>To establish standards of Endeavor candidate companies</t>
  </si>
  <si>
    <r>
      <t>WASC Project
To d</t>
    </r>
    <r>
      <rPr>
        <sz val="10"/>
        <rFont val="Tahoma"/>
        <family val="2"/>
      </rPr>
      <t>efine the basis to consolidate CDE as the center that generates research linked to Majors and graduate students.
To generate evidence.</t>
    </r>
  </si>
  <si>
    <r>
      <t>To establish the Center as an Academic differentiation
To p</t>
    </r>
    <r>
      <rPr>
        <sz val="10"/>
        <rFont val="Tahoma"/>
        <family val="2"/>
      </rPr>
      <t>articipate in the curricular reform of 2009 academic programs to insert the entrepreneurial focus (corresponding subjects will be designed in bachelor programs)</t>
    </r>
  </si>
  <si>
    <t>Consolidation of the funding to support new entrepreneurs through companies' donations.</t>
  </si>
  <si>
    <t>To start a positioning campaign towards the exterior of the entrepreneurial focus of CETYS students</t>
  </si>
  <si>
    <t>Diffusion of all programs events.</t>
  </si>
  <si>
    <t>Counseling by tutors and instructors of the financial area</t>
  </si>
  <si>
    <t>• 8 visits to university. 
• 10 visits to graduate students department. 
• 3 visits to technical courses, diploma courses and seminars. 
• 13 special events.</t>
  </si>
  <si>
    <t>15 counselors, with 4 reunions</t>
  </si>
  <si>
    <t>They were carried out together with the Asian Forum and ENDEAVOR panel</t>
  </si>
  <si>
    <t>Creation of the Coast Zone of the Center</t>
  </si>
  <si>
    <t>Estudios de factibilidad</t>
  </si>
  <si>
    <t>Comercio internacional</t>
  </si>
  <si>
    <t>Habilidades gerenciales</t>
  </si>
  <si>
    <t>Financiamiento</t>
  </si>
  <si>
    <t>Tecnología</t>
  </si>
  <si>
    <t>Licitaciones para ventas a gobierno</t>
  </si>
  <si>
    <t>Formación de capital de riesgo</t>
  </si>
  <si>
    <t>Desarrollo rural</t>
  </si>
  <si>
    <t>The standards of 8 files were established</t>
  </si>
  <si>
    <t>Organization and presentation of Entrepreneurs Panel.</t>
  </si>
  <si>
    <t>1 Entrepreneurs Panel</t>
  </si>
  <si>
    <t>November 29 ENDEAVOR  panel in Tijuana</t>
  </si>
  <si>
    <t>Attendance achieved</t>
  </si>
  <si>
    <t>Corporate Government Conferences</t>
  </si>
  <si>
    <t>2 conferences</t>
  </si>
  <si>
    <t>1 carried out</t>
  </si>
  <si>
    <t>Presentation of CDE proposed structure</t>
  </si>
  <si>
    <t>1 presentation</t>
  </si>
  <si>
    <t>In process in Tijuana</t>
  </si>
  <si>
    <t>Dr. Cantellano, MBA. Cinthia Carrasco</t>
  </si>
  <si>
    <t>Integrated with the Academy of the School of A and N and network with other universities</t>
  </si>
  <si>
    <t>Operative level</t>
  </si>
  <si>
    <t>DATE</t>
  </si>
  <si>
    <t>12 Visits</t>
  </si>
  <si>
    <t>13 visits organized in Mexicali and Tijuana</t>
  </si>
  <si>
    <t>15 Conferences</t>
  </si>
</sst>
</file>

<file path=xl/styles.xml><?xml version="1.0" encoding="utf-8"?>
<styleSheet xmlns="http://schemas.openxmlformats.org/spreadsheetml/2006/main">
  <numFmts count="31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  <numFmt numFmtId="185" formatCode="[$-409]dddd\,\ mmmm\ dd\,\ yyyy"/>
    <numFmt numFmtId="186" formatCode="[$-409]h:mm:ss\ AM/PM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2"/>
      <color indexed="18"/>
      <name val="Tahoma"/>
      <family val="2"/>
    </font>
    <font>
      <b/>
      <sz val="12"/>
      <color indexed="13"/>
      <name val="Tahoma"/>
      <family val="2"/>
    </font>
    <font>
      <sz val="12"/>
      <color indexed="13"/>
      <name val="Tahoma"/>
      <family val="2"/>
    </font>
    <font>
      <sz val="12"/>
      <color indexed="10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color indexed="18"/>
      <name val="Tahoma"/>
      <family val="2"/>
    </font>
    <font>
      <b/>
      <sz val="8"/>
      <color indexed="18"/>
      <name val="Tahoma"/>
      <family val="2"/>
    </font>
    <font>
      <b/>
      <sz val="11"/>
      <color indexed="12"/>
      <name val="Tahoma"/>
      <family val="2"/>
    </font>
    <font>
      <sz val="8"/>
      <name val="Tahoma"/>
      <family val="2"/>
    </font>
    <font>
      <u val="single"/>
      <sz val="5.5"/>
      <color indexed="20"/>
      <name val="Arial"/>
      <family val="2"/>
    </font>
    <font>
      <u val="single"/>
      <sz val="5.5"/>
      <color indexed="12"/>
      <name val="Arial"/>
      <family val="2"/>
    </font>
    <font>
      <b/>
      <sz val="12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6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52" fillId="0" borderId="0">
      <alignment/>
      <protection/>
    </xf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0" borderId="11" xfId="0" applyFont="1" applyFill="1" applyBorder="1" applyAlignment="1">
      <alignment/>
    </xf>
    <xf numFmtId="0" fontId="3" fillId="30" borderId="12" xfId="0" applyFont="1" applyFill="1" applyBorder="1" applyAlignment="1">
      <alignment/>
    </xf>
    <xf numFmtId="0" fontId="3" fillId="30" borderId="13" xfId="0" applyFont="1" applyFill="1" applyBorder="1" applyAlignment="1">
      <alignment/>
    </xf>
    <xf numFmtId="0" fontId="3" fillId="30" borderId="14" xfId="0" applyFont="1" applyFill="1" applyBorder="1" applyAlignment="1">
      <alignment/>
    </xf>
    <xf numFmtId="0" fontId="3" fillId="30" borderId="15" xfId="0" applyFont="1" applyFill="1" applyBorder="1" applyAlignment="1">
      <alignment/>
    </xf>
    <xf numFmtId="0" fontId="3" fillId="30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30" borderId="17" xfId="0" applyFont="1" applyFill="1" applyBorder="1" applyAlignment="1">
      <alignment/>
    </xf>
    <xf numFmtId="0" fontId="3" fillId="30" borderId="18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0" fillId="31" borderId="22" xfId="0" applyFont="1" applyFill="1" applyBorder="1" applyAlignment="1">
      <alignment/>
    </xf>
    <xf numFmtId="0" fontId="10" fillId="31" borderId="21" xfId="0" applyFont="1" applyFill="1" applyBorder="1" applyAlignment="1">
      <alignment/>
    </xf>
    <xf numFmtId="0" fontId="10" fillId="31" borderId="23" xfId="0" applyFont="1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left"/>
    </xf>
    <xf numFmtId="0" fontId="10" fillId="31" borderId="24" xfId="0" applyFont="1" applyFill="1" applyBorder="1" applyAlignment="1">
      <alignment/>
    </xf>
    <xf numFmtId="0" fontId="10" fillId="31" borderId="28" xfId="0" applyFont="1" applyFill="1" applyBorder="1" applyAlignment="1">
      <alignment/>
    </xf>
    <xf numFmtId="0" fontId="10" fillId="31" borderId="29" xfId="0" applyFont="1" applyFill="1" applyBorder="1" applyAlignment="1">
      <alignment/>
    </xf>
    <xf numFmtId="0" fontId="4" fillId="31" borderId="21" xfId="0" applyFont="1" applyFill="1" applyBorder="1" applyAlignment="1">
      <alignment vertical="top"/>
    </xf>
    <xf numFmtId="0" fontId="4" fillId="31" borderId="21" xfId="0" applyFont="1" applyFill="1" applyBorder="1" applyAlignment="1">
      <alignment/>
    </xf>
    <xf numFmtId="0" fontId="4" fillId="31" borderId="21" xfId="0" applyFont="1" applyFill="1" applyBorder="1" applyAlignment="1">
      <alignment horizontal="left" vertical="top" wrapText="1"/>
    </xf>
    <xf numFmtId="0" fontId="3" fillId="17" borderId="19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/>
    </xf>
    <xf numFmtId="0" fontId="3" fillId="17" borderId="27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/>
    </xf>
    <xf numFmtId="0" fontId="3" fillId="17" borderId="24" xfId="0" applyFont="1" applyFill="1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31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31" borderId="22" xfId="0" applyFont="1" applyFill="1" applyBorder="1" applyAlignment="1">
      <alignment/>
    </xf>
    <xf numFmtId="0" fontId="5" fillId="31" borderId="2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0" borderId="1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3" fillId="30" borderId="1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top"/>
    </xf>
    <xf numFmtId="0" fontId="4" fillId="0" borderId="21" xfId="0" applyFont="1" applyBorder="1" applyAlignment="1">
      <alignment horizontal="left"/>
    </xf>
    <xf numFmtId="0" fontId="3" fillId="32" borderId="19" xfId="0" applyFont="1" applyFill="1" applyBorder="1" applyAlignment="1">
      <alignment horizontal="left"/>
    </xf>
    <xf numFmtId="0" fontId="3" fillId="32" borderId="20" xfId="0" applyFont="1" applyFill="1" applyBorder="1" applyAlignment="1">
      <alignment horizontal="left"/>
    </xf>
    <xf numFmtId="0" fontId="3" fillId="17" borderId="19" xfId="0" applyFont="1" applyFill="1" applyBorder="1" applyAlignment="1">
      <alignment horizontal="left"/>
    </xf>
    <xf numFmtId="0" fontId="3" fillId="17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1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2" fillId="0" borderId="25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" fillId="0" borderId="22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21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 wrapText="1"/>
    </xf>
    <xf numFmtId="9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8" fillId="31" borderId="21" xfId="0" applyFont="1" applyFill="1" applyBorder="1" applyAlignment="1">
      <alignment/>
    </xf>
    <xf numFmtId="0" fontId="9" fillId="31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16" fillId="12" borderId="19" xfId="0" applyFont="1" applyFill="1" applyBorder="1" applyAlignment="1">
      <alignment horizontal="center"/>
    </xf>
    <xf numFmtId="0" fontId="16" fillId="12" borderId="27" xfId="0" applyFont="1" applyFill="1" applyBorder="1" applyAlignment="1">
      <alignment horizontal="center"/>
    </xf>
    <xf numFmtId="0" fontId="16" fillId="12" borderId="19" xfId="0" applyFont="1" applyFill="1" applyBorder="1" applyAlignment="1">
      <alignment horizontal="left"/>
    </xf>
    <xf numFmtId="0" fontId="16" fillId="12" borderId="20" xfId="0" applyFont="1" applyFill="1" applyBorder="1" applyAlignment="1">
      <alignment horizontal="center"/>
    </xf>
    <xf numFmtId="0" fontId="16" fillId="12" borderId="24" xfId="0" applyFont="1" applyFill="1" applyBorder="1" applyAlignment="1">
      <alignment horizontal="left"/>
    </xf>
    <xf numFmtId="0" fontId="16" fillId="12" borderId="20" xfId="0" applyFont="1" applyFill="1" applyBorder="1" applyAlignment="1">
      <alignment horizontal="left"/>
    </xf>
    <xf numFmtId="0" fontId="18" fillId="12" borderId="21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/>
    </xf>
    <xf numFmtId="0" fontId="3" fillId="30" borderId="12" xfId="0" applyFont="1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/>
    </xf>
    <xf numFmtId="0" fontId="17" fillId="17" borderId="21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4" fillId="0" borderId="21" xfId="42" applyNumberFormat="1" applyFont="1" applyFill="1" applyBorder="1" applyAlignment="1">
      <alignment horizontal="center" vertical="center" wrapText="1"/>
    </xf>
    <xf numFmtId="0" fontId="4" fillId="0" borderId="21" xfId="42" applyNumberFormat="1" applyFont="1" applyBorder="1" applyAlignment="1">
      <alignment horizontal="center" vertical="center"/>
    </xf>
    <xf numFmtId="0" fontId="4" fillId="0" borderId="21" xfId="4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vertical="top"/>
    </xf>
    <xf numFmtId="9" fontId="4" fillId="0" borderId="21" xfId="0" applyNumberFormat="1" applyFont="1" applyBorder="1" applyAlignment="1">
      <alignment/>
    </xf>
    <xf numFmtId="9" fontId="15" fillId="0" borderId="21" xfId="0" applyNumberFormat="1" applyFont="1" applyBorder="1" applyAlignment="1">
      <alignment vertical="center" wrapText="1"/>
    </xf>
    <xf numFmtId="9" fontId="23" fillId="0" borderId="21" xfId="0" applyNumberFormat="1" applyFont="1" applyBorder="1" applyAlignment="1">
      <alignment horizontal="center" vertical="center" wrapText="1"/>
    </xf>
    <xf numFmtId="9" fontId="23" fillId="0" borderId="21" xfId="0" applyNumberFormat="1" applyFont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6" fillId="12" borderId="27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17" borderId="27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523875</xdr:colOff>
      <xdr:row>0</xdr:row>
      <xdr:rowOff>76200</xdr:rowOff>
    </xdr:to>
    <xdr:pic>
      <xdr:nvPicPr>
        <xdr:cNvPr id="1" name="Picture 1" descr="CETYS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762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57150</xdr:colOff>
      <xdr:row>4</xdr:row>
      <xdr:rowOff>114300</xdr:rowOff>
    </xdr:from>
    <xdr:to>
      <xdr:col>32</xdr:col>
      <xdr:colOff>276225</xdr:colOff>
      <xdr:row>5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13020675" y="314325"/>
          <a:ext cx="21907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342900</xdr:colOff>
      <xdr:row>0</xdr:row>
      <xdr:rowOff>85725</xdr:rowOff>
    </xdr:from>
    <xdr:ext cx="1800225" cy="161925"/>
    <xdr:sp>
      <xdr:nvSpPr>
        <xdr:cNvPr id="3" name="Text Box 6"/>
        <xdr:cNvSpPr txBox="1">
          <a:spLocks noChangeArrowheads="1"/>
        </xdr:cNvSpPr>
      </xdr:nvSpPr>
      <xdr:spPr>
        <a:xfrm>
          <a:off x="13306425" y="85725"/>
          <a:ext cx="1800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Filled out at the end of the semester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9</xdr:col>
      <xdr:colOff>857250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001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showGridLines="0" tabSelected="1" workbookViewId="0" topLeftCell="A1">
      <pane xSplit="2" ySplit="9" topLeftCell="C57" activePane="bottomRight" state="frozen"/>
      <selection pane="topLeft" activeCell="AF16" sqref="AF16"/>
      <selection pane="topRight" activeCell="AF16" sqref="AF16"/>
      <selection pane="bottomLeft" activeCell="AF16" sqref="AF16"/>
      <selection pane="bottomRight" activeCell="B75" sqref="B75"/>
    </sheetView>
  </sheetViews>
  <sheetFormatPr defaultColWidth="9.140625" defaultRowHeight="12.75"/>
  <cols>
    <col min="1" max="1" width="4.00390625" style="64" customWidth="1"/>
    <col min="2" max="2" width="37.421875" style="5" customWidth="1"/>
    <col min="3" max="3" width="11.28125" style="72" customWidth="1"/>
    <col min="4" max="4" width="19.7109375" style="5" customWidth="1"/>
    <col min="5" max="5" width="11.8515625" style="78" customWidth="1"/>
    <col min="6" max="29" width="2.28125" style="5" customWidth="1"/>
    <col min="30" max="32" width="18.421875" style="5" customWidth="1"/>
    <col min="33" max="33" width="23.00390625" style="5" customWidth="1"/>
    <col min="34" max="34" width="43.421875" style="5" customWidth="1"/>
    <col min="35" max="16384" width="9.140625" style="5" customWidth="1"/>
  </cols>
  <sheetData>
    <row r="1" spans="1:29" s="2" customFormat="1" ht="24.75" customHeight="1" thickTop="1">
      <c r="A1" s="63"/>
      <c r="C1" s="69"/>
      <c r="E1" s="76"/>
      <c r="F1" s="2">
        <v>1.5</v>
      </c>
      <c r="AC1" s="3" t="s">
        <v>173</v>
      </c>
    </row>
    <row r="2" spans="1:34" s="4" customFormat="1" ht="27" customHeight="1" hidden="1" thickBot="1">
      <c r="A2" s="158" t="s">
        <v>180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2" s="12" customFormat="1" ht="21" customHeight="1" hidden="1" thickBot="1">
      <c r="A3" s="124" t="s">
        <v>80</v>
      </c>
      <c r="B3" s="125"/>
      <c r="C3" s="70"/>
      <c r="D3" s="6" t="s">
        <v>79</v>
      </c>
      <c r="E3" s="7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9" t="s">
        <v>174</v>
      </c>
      <c r="Y3" s="10"/>
      <c r="Z3" s="10"/>
      <c r="AA3" s="10"/>
      <c r="AB3" s="10"/>
      <c r="AC3" s="10"/>
      <c r="AD3" s="11"/>
      <c r="AE3" s="6" t="s">
        <v>179</v>
      </c>
      <c r="AF3" s="8"/>
    </row>
    <row r="4" spans="1:32" s="12" customFormat="1" ht="18" customHeight="1" hidden="1" thickBot="1">
      <c r="A4" s="124" t="s">
        <v>85</v>
      </c>
      <c r="B4" s="125"/>
      <c r="C4" s="71"/>
      <c r="D4" s="13" t="s">
        <v>86</v>
      </c>
      <c r="E4" s="7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6" t="s">
        <v>178</v>
      </c>
      <c r="Y4" s="7"/>
      <c r="Z4" s="7"/>
      <c r="AA4" s="7"/>
      <c r="AB4" s="7"/>
      <c r="AC4" s="7"/>
      <c r="AD4" s="8"/>
      <c r="AE4" s="13"/>
      <c r="AF4" s="14"/>
    </row>
    <row r="5" spans="1:34" s="12" customFormat="1" ht="15" hidden="1">
      <c r="A5" s="64"/>
      <c r="B5" s="5"/>
      <c r="C5" s="72"/>
      <c r="D5" s="4"/>
      <c r="E5" s="7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"/>
      <c r="AE5" s="1"/>
      <c r="AF5" s="1"/>
      <c r="AG5" s="1"/>
      <c r="AH5" s="1"/>
    </row>
    <row r="6" spans="4:34" ht="15" hidden="1">
      <c r="D6" s="4"/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5" s="4" customFormat="1" ht="19.5" hidden="1">
      <c r="A7" s="113" t="s">
        <v>176</v>
      </c>
      <c r="C7" s="68"/>
      <c r="E7" s="79"/>
    </row>
    <row r="8" spans="1:34" s="16" customFormat="1" ht="21" customHeight="1">
      <c r="A8" s="15"/>
      <c r="B8" s="117" t="s">
        <v>101</v>
      </c>
      <c r="C8" s="150" t="s">
        <v>198</v>
      </c>
      <c r="D8" s="118" t="s">
        <v>103</v>
      </c>
      <c r="E8" s="119" t="s">
        <v>104</v>
      </c>
      <c r="F8" s="153" t="s">
        <v>78</v>
      </c>
      <c r="G8" s="153"/>
      <c r="H8" s="153"/>
      <c r="I8" s="153"/>
      <c r="J8" s="153" t="s">
        <v>105</v>
      </c>
      <c r="K8" s="153"/>
      <c r="L8" s="153"/>
      <c r="M8" s="153"/>
      <c r="N8" s="153" t="s">
        <v>106</v>
      </c>
      <c r="O8" s="153"/>
      <c r="P8" s="153"/>
      <c r="Q8" s="153"/>
      <c r="R8" s="153" t="s">
        <v>76</v>
      </c>
      <c r="S8" s="153"/>
      <c r="T8" s="153"/>
      <c r="U8" s="153"/>
      <c r="V8" s="153" t="s">
        <v>77</v>
      </c>
      <c r="W8" s="153"/>
      <c r="X8" s="153"/>
      <c r="Y8" s="153"/>
      <c r="Z8" s="153" t="s">
        <v>107</v>
      </c>
      <c r="AA8" s="153"/>
      <c r="AB8" s="153"/>
      <c r="AC8" s="153"/>
      <c r="AD8" s="152" t="s">
        <v>64</v>
      </c>
      <c r="AE8" s="150" t="s">
        <v>108</v>
      </c>
      <c r="AF8" s="150" t="s">
        <v>109</v>
      </c>
      <c r="AG8" s="143" t="s">
        <v>65</v>
      </c>
      <c r="AH8" s="143" t="s">
        <v>113</v>
      </c>
    </row>
    <row r="9" spans="1:34" s="16" customFormat="1" ht="15">
      <c r="A9" s="17"/>
      <c r="B9" s="120" t="s">
        <v>102</v>
      </c>
      <c r="C9" s="151"/>
      <c r="D9" s="121"/>
      <c r="E9" s="122" t="s">
        <v>175</v>
      </c>
      <c r="F9" s="123">
        <v>1</v>
      </c>
      <c r="G9" s="123">
        <v>2</v>
      </c>
      <c r="H9" s="123">
        <v>3</v>
      </c>
      <c r="I9" s="123">
        <v>4</v>
      </c>
      <c r="J9" s="123">
        <v>1</v>
      </c>
      <c r="K9" s="123">
        <v>2</v>
      </c>
      <c r="L9" s="123">
        <v>3</v>
      </c>
      <c r="M9" s="123">
        <v>4</v>
      </c>
      <c r="N9" s="123">
        <v>1</v>
      </c>
      <c r="O9" s="123">
        <v>2</v>
      </c>
      <c r="P9" s="123">
        <v>3</v>
      </c>
      <c r="Q9" s="123">
        <v>4</v>
      </c>
      <c r="R9" s="123">
        <v>1</v>
      </c>
      <c r="S9" s="123">
        <v>2</v>
      </c>
      <c r="T9" s="123">
        <v>3</v>
      </c>
      <c r="U9" s="123">
        <v>4</v>
      </c>
      <c r="V9" s="123">
        <v>1</v>
      </c>
      <c r="W9" s="123">
        <v>2</v>
      </c>
      <c r="X9" s="123">
        <v>3</v>
      </c>
      <c r="Y9" s="123">
        <v>4</v>
      </c>
      <c r="Z9" s="123">
        <v>1</v>
      </c>
      <c r="AA9" s="123">
        <v>2</v>
      </c>
      <c r="AB9" s="123">
        <v>3</v>
      </c>
      <c r="AC9" s="123">
        <v>4</v>
      </c>
      <c r="AD9" s="152"/>
      <c r="AE9" s="151"/>
      <c r="AF9" s="151"/>
      <c r="AG9" s="143"/>
      <c r="AH9" s="143"/>
    </row>
    <row r="10" spans="1:34" s="74" customFormat="1" ht="73.5" customHeight="1">
      <c r="A10" s="20">
        <v>1</v>
      </c>
      <c r="B10" s="106" t="s">
        <v>231</v>
      </c>
      <c r="C10" s="20">
        <v>7</v>
      </c>
      <c r="D10" s="20" t="s">
        <v>110</v>
      </c>
      <c r="E10" s="80" t="s">
        <v>175</v>
      </c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1">
        <v>1</v>
      </c>
      <c r="AE10" s="111" t="s">
        <v>111</v>
      </c>
      <c r="AF10" s="132">
        <v>8</v>
      </c>
      <c r="AG10" s="111">
        <v>0.8</v>
      </c>
      <c r="AH10" s="52">
        <f aca="true" t="shared" si="0" ref="AH10:AH15">+AF10*AG10</f>
        <v>6.4</v>
      </c>
    </row>
    <row r="11" spans="1:34" s="74" customFormat="1" ht="106.5" customHeight="1">
      <c r="A11" s="20">
        <f>1+A10</f>
        <v>2</v>
      </c>
      <c r="B11" s="57" t="s">
        <v>95</v>
      </c>
      <c r="C11" s="20" t="s">
        <v>33</v>
      </c>
      <c r="D11" s="126" t="s">
        <v>114</v>
      </c>
      <c r="E11" s="80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1">
        <v>1</v>
      </c>
      <c r="AE11" s="111" t="s">
        <v>112</v>
      </c>
      <c r="AF11" s="132">
        <v>7</v>
      </c>
      <c r="AG11" s="111">
        <v>1</v>
      </c>
      <c r="AH11" s="52">
        <f t="shared" si="0"/>
        <v>7</v>
      </c>
    </row>
    <row r="12" spans="1:34" s="74" customFormat="1" ht="30">
      <c r="A12" s="20">
        <f>1+A11</f>
        <v>3</v>
      </c>
      <c r="B12" s="58" t="s">
        <v>115</v>
      </c>
      <c r="C12" s="20" t="s">
        <v>92</v>
      </c>
      <c r="D12" s="116" t="s">
        <v>26</v>
      </c>
      <c r="E12" s="80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1">
        <v>1</v>
      </c>
      <c r="AE12" s="111" t="s">
        <v>27</v>
      </c>
      <c r="AF12" s="132">
        <v>6</v>
      </c>
      <c r="AG12" s="111">
        <v>1</v>
      </c>
      <c r="AH12" s="52">
        <f t="shared" si="0"/>
        <v>6</v>
      </c>
    </row>
    <row r="13" spans="1:34" s="19" customFormat="1" ht="108" customHeight="1">
      <c r="A13" s="20">
        <f>1+A12</f>
        <v>4</v>
      </c>
      <c r="B13" s="57" t="s">
        <v>232</v>
      </c>
      <c r="C13" s="20" t="s">
        <v>89</v>
      </c>
      <c r="D13" s="20" t="s">
        <v>110</v>
      </c>
      <c r="E13" s="8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09">
        <v>1</v>
      </c>
      <c r="AE13" s="109" t="s">
        <v>28</v>
      </c>
      <c r="AF13" s="133">
        <v>7</v>
      </c>
      <c r="AG13" s="136">
        <v>1</v>
      </c>
      <c r="AH13" s="52">
        <f t="shared" si="0"/>
        <v>7</v>
      </c>
    </row>
    <row r="14" spans="1:34" ht="71.25" customHeight="1">
      <c r="A14" s="20">
        <f>1+A13</f>
        <v>5</v>
      </c>
      <c r="B14" s="57" t="s">
        <v>233</v>
      </c>
      <c r="C14" s="20">
        <v>12</v>
      </c>
      <c r="D14" s="20" t="s">
        <v>29</v>
      </c>
      <c r="E14" s="80"/>
      <c r="F14" s="18"/>
      <c r="G14" s="18"/>
      <c r="H14" s="18"/>
      <c r="I14" s="18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3"/>
      <c r="AA14" s="43"/>
      <c r="AB14" s="42"/>
      <c r="AC14" s="42"/>
      <c r="AD14" s="128">
        <v>40000</v>
      </c>
      <c r="AE14" s="128" t="s">
        <v>30</v>
      </c>
      <c r="AF14" s="133">
        <v>7</v>
      </c>
      <c r="AG14" s="137">
        <v>1</v>
      </c>
      <c r="AH14" s="52">
        <f t="shared" si="0"/>
        <v>7</v>
      </c>
    </row>
    <row r="15" spans="1:34" ht="66" customHeight="1">
      <c r="A15" s="20">
        <f>1+A14</f>
        <v>6</v>
      </c>
      <c r="B15" s="57" t="s">
        <v>234</v>
      </c>
      <c r="C15" s="20">
        <v>11</v>
      </c>
      <c r="D15" s="20" t="s">
        <v>31</v>
      </c>
      <c r="E15" s="80"/>
      <c r="F15" s="18"/>
      <c r="G15" s="18"/>
      <c r="H15" s="18"/>
      <c r="I15" s="18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3"/>
      <c r="AA15" s="43"/>
      <c r="AB15" s="42"/>
      <c r="AC15" s="42"/>
      <c r="AD15" s="110">
        <v>1</v>
      </c>
      <c r="AE15" s="110" t="s">
        <v>62</v>
      </c>
      <c r="AF15" s="134">
        <v>5</v>
      </c>
      <c r="AG15" s="137">
        <v>1</v>
      </c>
      <c r="AH15" s="52">
        <f t="shared" si="0"/>
        <v>5</v>
      </c>
    </row>
    <row r="16" spans="1:34" ht="15">
      <c r="A16" s="56"/>
      <c r="B16" s="60"/>
      <c r="C16" s="68"/>
      <c r="D16" s="68"/>
      <c r="E16" s="7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1"/>
      <c r="AA16" s="31"/>
      <c r="AB16" s="4"/>
      <c r="AC16" s="4"/>
      <c r="AD16" s="127"/>
      <c r="AE16" s="127"/>
      <c r="AF16" s="135">
        <f>SUM(AF10:AF15)</f>
        <v>40</v>
      </c>
      <c r="AG16" s="4"/>
      <c r="AH16" s="107"/>
    </row>
    <row r="17" spans="1:34" ht="19.5">
      <c r="A17" s="113" t="s">
        <v>63</v>
      </c>
      <c r="B17" s="4"/>
      <c r="C17" s="68"/>
      <c r="D17" s="4"/>
      <c r="E17" s="7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H17" s="108"/>
    </row>
    <row r="18" spans="1:34" ht="24.75" customHeight="1">
      <c r="A18" s="32"/>
      <c r="B18" s="33" t="s">
        <v>101</v>
      </c>
      <c r="C18" s="148" t="s">
        <v>198</v>
      </c>
      <c r="D18" s="34" t="s">
        <v>103</v>
      </c>
      <c r="E18" s="82" t="s">
        <v>104</v>
      </c>
      <c r="F18" s="154" t="s">
        <v>78</v>
      </c>
      <c r="G18" s="154"/>
      <c r="H18" s="154"/>
      <c r="I18" s="154"/>
      <c r="J18" s="154" t="s">
        <v>105</v>
      </c>
      <c r="K18" s="154"/>
      <c r="L18" s="154"/>
      <c r="M18" s="154"/>
      <c r="N18" s="154" t="s">
        <v>75</v>
      </c>
      <c r="O18" s="154"/>
      <c r="P18" s="154"/>
      <c r="Q18" s="154"/>
      <c r="R18" s="154" t="s">
        <v>76</v>
      </c>
      <c r="S18" s="154"/>
      <c r="T18" s="154"/>
      <c r="U18" s="154"/>
      <c r="V18" s="154" t="s">
        <v>77</v>
      </c>
      <c r="W18" s="154"/>
      <c r="X18" s="154"/>
      <c r="Y18" s="154"/>
      <c r="Z18" s="154" t="s">
        <v>107</v>
      </c>
      <c r="AA18" s="154"/>
      <c r="AB18" s="154"/>
      <c r="AC18" s="154"/>
      <c r="AD18" s="146" t="s">
        <v>64</v>
      </c>
      <c r="AE18" s="148" t="s">
        <v>108</v>
      </c>
      <c r="AF18" s="148" t="s">
        <v>109</v>
      </c>
      <c r="AG18" s="147" t="s">
        <v>65</v>
      </c>
      <c r="AH18" s="147" t="s">
        <v>113</v>
      </c>
    </row>
    <row r="19" spans="1:34" ht="24.75" customHeight="1">
      <c r="A19" s="35"/>
      <c r="B19" s="36" t="s">
        <v>102</v>
      </c>
      <c r="C19" s="149"/>
      <c r="D19" s="37"/>
      <c r="E19" s="83" t="s">
        <v>175</v>
      </c>
      <c r="F19" s="129">
        <v>1</v>
      </c>
      <c r="G19" s="129">
        <v>2</v>
      </c>
      <c r="H19" s="129">
        <v>3</v>
      </c>
      <c r="I19" s="129">
        <v>4</v>
      </c>
      <c r="J19" s="129">
        <v>1</v>
      </c>
      <c r="K19" s="129">
        <v>2</v>
      </c>
      <c r="L19" s="129">
        <v>3</v>
      </c>
      <c r="M19" s="129">
        <v>4</v>
      </c>
      <c r="N19" s="129">
        <v>1</v>
      </c>
      <c r="O19" s="129">
        <v>2</v>
      </c>
      <c r="P19" s="129">
        <v>3</v>
      </c>
      <c r="Q19" s="129">
        <v>4</v>
      </c>
      <c r="R19" s="129">
        <v>1</v>
      </c>
      <c r="S19" s="129">
        <v>2</v>
      </c>
      <c r="T19" s="129">
        <v>3</v>
      </c>
      <c r="U19" s="129">
        <v>4</v>
      </c>
      <c r="V19" s="129">
        <v>1</v>
      </c>
      <c r="W19" s="129">
        <v>2</v>
      </c>
      <c r="X19" s="129">
        <v>3</v>
      </c>
      <c r="Y19" s="129">
        <v>4</v>
      </c>
      <c r="Z19" s="129">
        <v>1</v>
      </c>
      <c r="AA19" s="129">
        <v>2</v>
      </c>
      <c r="AB19" s="129">
        <v>3</v>
      </c>
      <c r="AC19" s="129">
        <v>4</v>
      </c>
      <c r="AD19" s="146"/>
      <c r="AE19" s="149"/>
      <c r="AF19" s="149"/>
      <c r="AG19" s="147"/>
      <c r="AH19" s="147"/>
    </row>
    <row r="20" spans="1:34" ht="65.25" customHeight="1">
      <c r="A20" s="59">
        <v>1</v>
      </c>
      <c r="B20" s="50" t="s">
        <v>13</v>
      </c>
      <c r="C20" s="20">
        <v>8</v>
      </c>
      <c r="D20" s="20" t="s">
        <v>99</v>
      </c>
      <c r="E20" s="80" t="s">
        <v>175</v>
      </c>
      <c r="F20" s="62"/>
      <c r="G20" s="24"/>
      <c r="H20" s="24"/>
      <c r="I20" s="24"/>
      <c r="J20" s="24"/>
      <c r="K20" s="24"/>
      <c r="L20" s="39"/>
      <c r="M20" s="38"/>
      <c r="N20" s="39"/>
      <c r="O20" s="40"/>
      <c r="P20" s="39"/>
      <c r="Q20" s="38"/>
      <c r="R20" s="38"/>
      <c r="S20" s="40"/>
      <c r="T20" s="39"/>
      <c r="U20" s="38"/>
      <c r="V20" s="39"/>
      <c r="W20" s="38"/>
      <c r="X20" s="39"/>
      <c r="Y20" s="38"/>
      <c r="Z20" s="38"/>
      <c r="AA20" s="40"/>
      <c r="AB20" s="39"/>
      <c r="AC20" s="24"/>
      <c r="AD20" s="109">
        <v>1</v>
      </c>
      <c r="AE20" s="109" t="s">
        <v>100</v>
      </c>
      <c r="AF20" s="20">
        <v>2</v>
      </c>
      <c r="AG20" s="136">
        <v>1</v>
      </c>
      <c r="AH20" s="52">
        <f aca="true" t="shared" si="1" ref="AH20:AH27">+AF20*AG20</f>
        <v>2</v>
      </c>
    </row>
    <row r="21" spans="1:34" ht="68.25" customHeight="1">
      <c r="A21" s="20">
        <f>1+A20</f>
        <v>2</v>
      </c>
      <c r="B21" s="50" t="s">
        <v>22</v>
      </c>
      <c r="C21" s="20" t="s">
        <v>90</v>
      </c>
      <c r="D21" s="20" t="s">
        <v>73</v>
      </c>
      <c r="E21" s="81"/>
      <c r="F21" s="30"/>
      <c r="G21" s="30"/>
      <c r="H21" s="30"/>
      <c r="I21" s="30"/>
      <c r="J21" s="24"/>
      <c r="K21" s="24"/>
      <c r="L21" s="23"/>
      <c r="M21" s="24"/>
      <c r="N21" s="24"/>
      <c r="O21" s="24"/>
      <c r="P21" s="24"/>
      <c r="Q21" s="24"/>
      <c r="R21" s="24"/>
      <c r="S21" s="24"/>
      <c r="T21" s="23"/>
      <c r="U21" s="24"/>
      <c r="V21" s="23"/>
      <c r="W21" s="24"/>
      <c r="X21" s="23"/>
      <c r="Y21" s="24"/>
      <c r="Z21" s="24"/>
      <c r="AA21" s="25"/>
      <c r="AB21" s="23"/>
      <c r="AC21" s="24"/>
      <c r="AD21" s="109">
        <v>1</v>
      </c>
      <c r="AE21" s="109" t="s">
        <v>225</v>
      </c>
      <c r="AF21" s="20">
        <v>2</v>
      </c>
      <c r="AG21" s="137">
        <v>1</v>
      </c>
      <c r="AH21" s="52">
        <f t="shared" si="1"/>
        <v>2</v>
      </c>
    </row>
    <row r="22" spans="1:34" ht="45">
      <c r="A22" s="20">
        <f aca="true" t="shared" si="2" ref="A22:A27">1+A21</f>
        <v>3</v>
      </c>
      <c r="B22" s="50" t="s">
        <v>14</v>
      </c>
      <c r="C22" s="20">
        <v>9</v>
      </c>
      <c r="D22" s="20" t="s">
        <v>226</v>
      </c>
      <c r="E22" s="81"/>
      <c r="F22" s="27"/>
      <c r="G22" s="28"/>
      <c r="H22" s="29"/>
      <c r="I22" s="30"/>
      <c r="J22" s="30"/>
      <c r="K22" s="30"/>
      <c r="L22" s="30"/>
      <c r="M22" s="30"/>
      <c r="N22" s="24"/>
      <c r="O22" s="24"/>
      <c r="P22" s="24"/>
      <c r="Q22" s="24"/>
      <c r="R22" s="24"/>
      <c r="S22" s="24"/>
      <c r="T22" s="23"/>
      <c r="U22" s="24"/>
      <c r="V22" s="23"/>
      <c r="W22" s="24"/>
      <c r="X22" s="23"/>
      <c r="Y22" s="24"/>
      <c r="Z22" s="24"/>
      <c r="AA22" s="25"/>
      <c r="AB22" s="23"/>
      <c r="AC22" s="24"/>
      <c r="AD22" s="20" t="s">
        <v>227</v>
      </c>
      <c r="AE22" s="20" t="s">
        <v>228</v>
      </c>
      <c r="AF22" s="20">
        <v>1</v>
      </c>
      <c r="AG22" s="21"/>
      <c r="AH22" s="52">
        <f t="shared" si="1"/>
        <v>0</v>
      </c>
    </row>
    <row r="23" spans="1:34" ht="95.25" customHeight="1">
      <c r="A23" s="20">
        <f t="shared" si="2"/>
        <v>4</v>
      </c>
      <c r="B23" s="50" t="s">
        <v>15</v>
      </c>
      <c r="C23" s="20">
        <v>9</v>
      </c>
      <c r="D23" s="20" t="s">
        <v>229</v>
      </c>
      <c r="E23" s="80"/>
      <c r="F23" s="18"/>
      <c r="G23" s="18"/>
      <c r="H23" s="18"/>
      <c r="I23" s="18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3"/>
      <c r="AA23" s="43"/>
      <c r="AB23" s="42"/>
      <c r="AC23" s="42"/>
      <c r="AD23" s="20" t="s">
        <v>126</v>
      </c>
      <c r="AE23" s="20" t="s">
        <v>16</v>
      </c>
      <c r="AF23" s="20">
        <v>2</v>
      </c>
      <c r="AG23" s="137">
        <v>1</v>
      </c>
      <c r="AH23" s="52">
        <f t="shared" si="1"/>
        <v>2</v>
      </c>
    </row>
    <row r="24" spans="1:34" ht="102" customHeight="1">
      <c r="A24" s="20">
        <f t="shared" si="2"/>
        <v>5</v>
      </c>
      <c r="B24" s="50" t="s">
        <v>129</v>
      </c>
      <c r="C24" s="20">
        <v>11</v>
      </c>
      <c r="D24" s="20" t="s">
        <v>130</v>
      </c>
      <c r="E24" s="80"/>
      <c r="F24" s="18"/>
      <c r="G24" s="18"/>
      <c r="H24" s="18"/>
      <c r="I24" s="18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3"/>
      <c r="AA24" s="43"/>
      <c r="AB24" s="42"/>
      <c r="AC24" s="42"/>
      <c r="AD24" s="20" t="s">
        <v>131</v>
      </c>
      <c r="AE24" s="20" t="s">
        <v>235</v>
      </c>
      <c r="AF24" s="20">
        <v>2</v>
      </c>
      <c r="AG24" s="137">
        <v>1</v>
      </c>
      <c r="AH24" s="52">
        <f t="shared" si="1"/>
        <v>2</v>
      </c>
    </row>
    <row r="25" spans="1:34" ht="101.25" customHeight="1">
      <c r="A25" s="20">
        <f>1+A24</f>
        <v>6</v>
      </c>
      <c r="B25" s="50" t="s">
        <v>17</v>
      </c>
      <c r="C25" s="20">
        <v>11</v>
      </c>
      <c r="D25" s="20" t="s">
        <v>127</v>
      </c>
      <c r="E25" s="80"/>
      <c r="F25" s="18"/>
      <c r="G25" s="18"/>
      <c r="H25" s="18"/>
      <c r="I25" s="18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3"/>
      <c r="AA25" s="43"/>
      <c r="AB25" s="42"/>
      <c r="AC25" s="42"/>
      <c r="AD25" s="20" t="s">
        <v>128</v>
      </c>
      <c r="AE25" s="20" t="s">
        <v>236</v>
      </c>
      <c r="AF25" s="20">
        <v>2</v>
      </c>
      <c r="AG25" s="137">
        <v>1</v>
      </c>
      <c r="AH25" s="52">
        <f t="shared" si="1"/>
        <v>2</v>
      </c>
    </row>
    <row r="26" spans="1:34" ht="50.25" customHeight="1">
      <c r="A26" s="20">
        <f t="shared" si="2"/>
        <v>7</v>
      </c>
      <c r="B26" s="50" t="s">
        <v>132</v>
      </c>
      <c r="C26" s="20">
        <v>11</v>
      </c>
      <c r="D26" s="20" t="s">
        <v>133</v>
      </c>
      <c r="E26" s="81"/>
      <c r="F26" s="21"/>
      <c r="G26" s="21"/>
      <c r="H26" s="21"/>
      <c r="I26" s="21"/>
      <c r="J26" s="42"/>
      <c r="K26" s="42"/>
      <c r="L26" s="6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 t="s">
        <v>175</v>
      </c>
      <c r="AA26" s="43"/>
      <c r="AB26" s="42"/>
      <c r="AC26" s="42"/>
      <c r="AD26" s="20" t="s">
        <v>134</v>
      </c>
      <c r="AE26" s="20" t="s">
        <v>135</v>
      </c>
      <c r="AF26" s="20">
        <v>1</v>
      </c>
      <c r="AG26" s="137">
        <v>1</v>
      </c>
      <c r="AH26" s="52">
        <f t="shared" si="1"/>
        <v>1</v>
      </c>
    </row>
    <row r="27" spans="1:34" ht="69" customHeight="1">
      <c r="A27" s="20">
        <f t="shared" si="2"/>
        <v>8</v>
      </c>
      <c r="B27" s="50" t="s">
        <v>18</v>
      </c>
      <c r="C27" s="20" t="s">
        <v>34</v>
      </c>
      <c r="D27" s="20" t="s">
        <v>136</v>
      </c>
      <c r="E27" s="81"/>
      <c r="F27" s="21"/>
      <c r="G27" s="21"/>
      <c r="H27" s="21"/>
      <c r="I27" s="21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3"/>
      <c r="AB27" s="42"/>
      <c r="AC27" s="42"/>
      <c r="AD27" s="109">
        <v>1</v>
      </c>
      <c r="AE27" s="109" t="s">
        <v>137</v>
      </c>
      <c r="AF27" s="20">
        <v>2</v>
      </c>
      <c r="AG27" s="138">
        <v>1</v>
      </c>
      <c r="AH27" s="52">
        <f t="shared" si="1"/>
        <v>2</v>
      </c>
    </row>
    <row r="28" spans="1:34" ht="19.5">
      <c r="A28" s="113" t="s">
        <v>63</v>
      </c>
      <c r="B28" s="4"/>
      <c r="C28" s="68"/>
      <c r="D28" s="4"/>
      <c r="E28" s="7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H28" s="108"/>
    </row>
    <row r="29" spans="1:34" ht="24.75" customHeight="1">
      <c r="A29" s="32"/>
      <c r="B29" s="33" t="s">
        <v>101</v>
      </c>
      <c r="C29" s="148" t="s">
        <v>138</v>
      </c>
      <c r="D29" s="34" t="s">
        <v>103</v>
      </c>
      <c r="E29" s="82" t="s">
        <v>104</v>
      </c>
      <c r="F29" s="154" t="s">
        <v>78</v>
      </c>
      <c r="G29" s="154"/>
      <c r="H29" s="154"/>
      <c r="I29" s="154"/>
      <c r="J29" s="154" t="s">
        <v>105</v>
      </c>
      <c r="K29" s="154"/>
      <c r="L29" s="154"/>
      <c r="M29" s="154"/>
      <c r="N29" s="154" t="s">
        <v>75</v>
      </c>
      <c r="O29" s="154"/>
      <c r="P29" s="154"/>
      <c r="Q29" s="154"/>
      <c r="R29" s="154" t="s">
        <v>76</v>
      </c>
      <c r="S29" s="154"/>
      <c r="T29" s="154"/>
      <c r="U29" s="154"/>
      <c r="V29" s="154" t="s">
        <v>77</v>
      </c>
      <c r="W29" s="154"/>
      <c r="X29" s="154"/>
      <c r="Y29" s="154"/>
      <c r="Z29" s="154" t="s">
        <v>107</v>
      </c>
      <c r="AA29" s="154"/>
      <c r="AB29" s="154"/>
      <c r="AC29" s="154"/>
      <c r="AD29" s="146" t="s">
        <v>64</v>
      </c>
      <c r="AE29" s="148" t="s">
        <v>108</v>
      </c>
      <c r="AF29" s="148" t="s">
        <v>109</v>
      </c>
      <c r="AG29" s="147" t="s">
        <v>65</v>
      </c>
      <c r="AH29" s="147" t="s">
        <v>113</v>
      </c>
    </row>
    <row r="30" spans="1:34" ht="24.75" customHeight="1">
      <c r="A30" s="35"/>
      <c r="B30" s="36" t="s">
        <v>102</v>
      </c>
      <c r="C30" s="149"/>
      <c r="D30" s="37"/>
      <c r="E30" s="83" t="s">
        <v>175</v>
      </c>
      <c r="F30" s="129">
        <v>1</v>
      </c>
      <c r="G30" s="129">
        <v>2</v>
      </c>
      <c r="H30" s="129">
        <v>3</v>
      </c>
      <c r="I30" s="129">
        <v>4</v>
      </c>
      <c r="J30" s="129">
        <v>1</v>
      </c>
      <c r="K30" s="129">
        <v>2</v>
      </c>
      <c r="L30" s="129">
        <v>3</v>
      </c>
      <c r="M30" s="129">
        <v>4</v>
      </c>
      <c r="N30" s="129">
        <v>1</v>
      </c>
      <c r="O30" s="129">
        <v>2</v>
      </c>
      <c r="P30" s="129">
        <v>3</v>
      </c>
      <c r="Q30" s="129">
        <v>4</v>
      </c>
      <c r="R30" s="129">
        <v>1</v>
      </c>
      <c r="S30" s="129">
        <v>2</v>
      </c>
      <c r="T30" s="129">
        <v>3</v>
      </c>
      <c r="U30" s="129">
        <v>4</v>
      </c>
      <c r="V30" s="129">
        <v>1</v>
      </c>
      <c r="W30" s="129">
        <v>2</v>
      </c>
      <c r="X30" s="129">
        <v>3</v>
      </c>
      <c r="Y30" s="129">
        <v>4</v>
      </c>
      <c r="Z30" s="129">
        <v>1</v>
      </c>
      <c r="AA30" s="129">
        <v>2</v>
      </c>
      <c r="AB30" s="129">
        <v>3</v>
      </c>
      <c r="AC30" s="129">
        <v>4</v>
      </c>
      <c r="AD30" s="146"/>
      <c r="AE30" s="149"/>
      <c r="AF30" s="149"/>
      <c r="AG30" s="147"/>
      <c r="AH30" s="147"/>
    </row>
    <row r="31" spans="1:34" ht="69.75" customHeight="1">
      <c r="A31" s="20">
        <f>1+A27</f>
        <v>9</v>
      </c>
      <c r="B31" s="50" t="s">
        <v>139</v>
      </c>
      <c r="C31" s="20">
        <v>11</v>
      </c>
      <c r="D31" s="20" t="s">
        <v>99</v>
      </c>
      <c r="E31" s="81"/>
      <c r="F31" s="21"/>
      <c r="G31" s="21"/>
      <c r="H31" s="21"/>
      <c r="I31" s="2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20" t="s">
        <v>238</v>
      </c>
      <c r="AE31" s="20" t="s">
        <v>239</v>
      </c>
      <c r="AF31" s="20">
        <v>2</v>
      </c>
      <c r="AG31" s="137">
        <v>1</v>
      </c>
      <c r="AH31" s="52">
        <f>+AF31*AG31</f>
        <v>2</v>
      </c>
    </row>
    <row r="32" spans="1:34" ht="60">
      <c r="A32" s="20">
        <f>1+A31</f>
        <v>10</v>
      </c>
      <c r="B32" s="50" t="s">
        <v>240</v>
      </c>
      <c r="C32" s="20" t="s">
        <v>35</v>
      </c>
      <c r="D32" s="20" t="s">
        <v>29</v>
      </c>
      <c r="E32" s="81"/>
      <c r="F32" s="21"/>
      <c r="G32" s="21"/>
      <c r="H32" s="21"/>
      <c r="I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110">
        <v>1</v>
      </c>
      <c r="AE32" s="110" t="s">
        <v>69</v>
      </c>
      <c r="AF32" s="20">
        <v>2</v>
      </c>
      <c r="AG32" s="137">
        <v>1</v>
      </c>
      <c r="AH32" s="52">
        <f>+AF32*AG32</f>
        <v>2</v>
      </c>
    </row>
    <row r="33" spans="1:34" ht="117" customHeight="1">
      <c r="A33" s="20">
        <f>1+A32</f>
        <v>11</v>
      </c>
      <c r="B33" s="50" t="s">
        <v>19</v>
      </c>
      <c r="C33" s="20" t="s">
        <v>36</v>
      </c>
      <c r="D33" s="20" t="s">
        <v>260</v>
      </c>
      <c r="E33" s="81"/>
      <c r="F33" s="21"/>
      <c r="G33" s="21"/>
      <c r="H33" s="21"/>
      <c r="I33" s="2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110">
        <v>1</v>
      </c>
      <c r="AE33" s="110" t="s">
        <v>261</v>
      </c>
      <c r="AF33" s="20">
        <v>2</v>
      </c>
      <c r="AG33" s="137">
        <v>1</v>
      </c>
      <c r="AH33" s="52">
        <f>+AF33*AG33</f>
        <v>2</v>
      </c>
    </row>
    <row r="34" spans="1:34" ht="15">
      <c r="A34" s="56"/>
      <c r="B34" s="60"/>
      <c r="C34" s="68"/>
      <c r="D34" s="4"/>
      <c r="E34" s="7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1"/>
      <c r="AA34" s="31"/>
      <c r="AB34" s="4"/>
      <c r="AC34" s="4"/>
      <c r="AD34" s="4"/>
      <c r="AE34" s="4"/>
      <c r="AF34" s="135">
        <f>SUM(AF31:AF33)+SUM(AF20:AF27)</f>
        <v>20</v>
      </c>
      <c r="AG34" s="4"/>
      <c r="AH34" s="107"/>
    </row>
    <row r="35" spans="1:34" ht="19.5">
      <c r="A35" s="113" t="s">
        <v>262</v>
      </c>
      <c r="B35" s="4"/>
      <c r="C35" s="68"/>
      <c r="D35" s="4"/>
      <c r="E35" s="7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H35" s="108"/>
    </row>
    <row r="36" spans="1:34" s="4" customFormat="1" ht="24.75" customHeight="1">
      <c r="A36" s="44"/>
      <c r="B36" s="45" t="s">
        <v>101</v>
      </c>
      <c r="C36" s="141" t="s">
        <v>198</v>
      </c>
      <c r="D36" s="46" t="s">
        <v>103</v>
      </c>
      <c r="E36" s="84" t="s">
        <v>263</v>
      </c>
      <c r="F36" s="155" t="s">
        <v>78</v>
      </c>
      <c r="G36" s="156"/>
      <c r="H36" s="156"/>
      <c r="I36" s="157"/>
      <c r="J36" s="155" t="s">
        <v>105</v>
      </c>
      <c r="K36" s="156"/>
      <c r="L36" s="156"/>
      <c r="M36" s="157"/>
      <c r="N36" s="155" t="s">
        <v>106</v>
      </c>
      <c r="O36" s="156"/>
      <c r="P36" s="156"/>
      <c r="Q36" s="157"/>
      <c r="R36" s="155" t="s">
        <v>76</v>
      </c>
      <c r="S36" s="156"/>
      <c r="T36" s="156"/>
      <c r="U36" s="157"/>
      <c r="V36" s="155" t="s">
        <v>77</v>
      </c>
      <c r="W36" s="156"/>
      <c r="X36" s="156"/>
      <c r="Y36" s="157"/>
      <c r="Z36" s="155" t="s">
        <v>107</v>
      </c>
      <c r="AA36" s="156"/>
      <c r="AB36" s="156"/>
      <c r="AC36" s="157"/>
      <c r="AD36" s="141" t="s">
        <v>64</v>
      </c>
      <c r="AE36" s="141" t="s">
        <v>108</v>
      </c>
      <c r="AF36" s="141" t="s">
        <v>109</v>
      </c>
      <c r="AG36" s="144" t="s">
        <v>65</v>
      </c>
      <c r="AH36" s="144" t="s">
        <v>113</v>
      </c>
    </row>
    <row r="37" spans="1:34" s="4" customFormat="1" ht="24.75" customHeight="1">
      <c r="A37" s="47"/>
      <c r="B37" s="48" t="s">
        <v>102</v>
      </c>
      <c r="C37" s="142"/>
      <c r="D37" s="49"/>
      <c r="E37" s="85" t="s">
        <v>175</v>
      </c>
      <c r="F37" s="130">
        <v>1</v>
      </c>
      <c r="G37" s="130">
        <v>2</v>
      </c>
      <c r="H37" s="130">
        <v>3</v>
      </c>
      <c r="I37" s="130">
        <v>4</v>
      </c>
      <c r="J37" s="130">
        <v>1</v>
      </c>
      <c r="K37" s="130">
        <v>2</v>
      </c>
      <c r="L37" s="130">
        <v>3</v>
      </c>
      <c r="M37" s="130">
        <v>4</v>
      </c>
      <c r="N37" s="130">
        <v>1</v>
      </c>
      <c r="O37" s="130">
        <v>2</v>
      </c>
      <c r="P37" s="130">
        <v>3</v>
      </c>
      <c r="Q37" s="130">
        <v>4</v>
      </c>
      <c r="R37" s="130">
        <v>1</v>
      </c>
      <c r="S37" s="130">
        <v>2</v>
      </c>
      <c r="T37" s="130">
        <v>3</v>
      </c>
      <c r="U37" s="130">
        <v>4</v>
      </c>
      <c r="V37" s="130">
        <v>1</v>
      </c>
      <c r="W37" s="130">
        <v>2</v>
      </c>
      <c r="X37" s="130">
        <v>3</v>
      </c>
      <c r="Y37" s="130">
        <v>4</v>
      </c>
      <c r="Z37" s="130">
        <v>1</v>
      </c>
      <c r="AA37" s="130">
        <v>2</v>
      </c>
      <c r="AB37" s="130">
        <v>3</v>
      </c>
      <c r="AC37" s="130">
        <v>4</v>
      </c>
      <c r="AD37" s="142"/>
      <c r="AE37" s="142"/>
      <c r="AF37" s="142"/>
      <c r="AG37" s="145"/>
      <c r="AH37" s="145"/>
    </row>
    <row r="38" spans="1:34" s="4" customFormat="1" ht="57" customHeight="1">
      <c r="A38" s="20">
        <v>1</v>
      </c>
      <c r="B38" s="57" t="s">
        <v>20</v>
      </c>
      <c r="C38" s="20">
        <v>8</v>
      </c>
      <c r="D38" s="20" t="s">
        <v>181</v>
      </c>
      <c r="E38" s="75" t="s">
        <v>175</v>
      </c>
      <c r="F38" s="50"/>
      <c r="G38" s="50"/>
      <c r="H38" s="50"/>
      <c r="I38" s="5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0"/>
      <c r="AA38" s="50"/>
      <c r="AB38" s="50"/>
      <c r="AC38" s="50"/>
      <c r="AD38" s="20" t="s">
        <v>264</v>
      </c>
      <c r="AE38" s="20" t="s">
        <v>265</v>
      </c>
      <c r="AF38" s="20">
        <v>1</v>
      </c>
      <c r="AG38" s="136">
        <v>1</v>
      </c>
      <c r="AH38" s="52">
        <f>+AF38*AG38</f>
        <v>1</v>
      </c>
    </row>
    <row r="39" spans="1:34" s="4" customFormat="1" ht="62.25" customHeight="1">
      <c r="A39" s="20">
        <f>+A38+1</f>
        <v>2</v>
      </c>
      <c r="B39" s="57" t="s">
        <v>21</v>
      </c>
      <c r="C39" s="20">
        <v>8</v>
      </c>
      <c r="D39" s="20" t="s">
        <v>181</v>
      </c>
      <c r="E39" s="75"/>
      <c r="F39" s="50"/>
      <c r="G39" s="50"/>
      <c r="H39" s="50"/>
      <c r="I39" s="5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20" t="s">
        <v>266</v>
      </c>
      <c r="AE39" s="20" t="s">
        <v>42</v>
      </c>
      <c r="AF39" s="20">
        <v>3</v>
      </c>
      <c r="AG39" s="137">
        <v>1</v>
      </c>
      <c r="AH39" s="52">
        <f>+AF39*AG39</f>
        <v>3</v>
      </c>
    </row>
    <row r="40" spans="1:34" s="4" customFormat="1" ht="105" customHeight="1">
      <c r="A40" s="20">
        <f>+A39+1</f>
        <v>3</v>
      </c>
      <c r="B40" s="57" t="s">
        <v>183</v>
      </c>
      <c r="C40" s="20">
        <v>8</v>
      </c>
      <c r="D40" s="20" t="s">
        <v>81</v>
      </c>
      <c r="E40" s="75"/>
      <c r="F40" s="50"/>
      <c r="G40" s="50"/>
      <c r="H40" s="50"/>
      <c r="I40" s="50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  <c r="AA40" s="52"/>
      <c r="AB40" s="52"/>
      <c r="AC40" s="52"/>
      <c r="AD40" s="20" t="s">
        <v>184</v>
      </c>
      <c r="AE40" s="20" t="s">
        <v>185</v>
      </c>
      <c r="AF40" s="20">
        <v>3</v>
      </c>
      <c r="AG40" s="137">
        <v>1</v>
      </c>
      <c r="AH40" s="52">
        <f>+AF40*AG40</f>
        <v>3</v>
      </c>
    </row>
    <row r="41" spans="1:34" s="4" customFormat="1" ht="116.25" customHeight="1">
      <c r="A41" s="20">
        <f>+A40+1</f>
        <v>4</v>
      </c>
      <c r="B41" s="57" t="s">
        <v>186</v>
      </c>
      <c r="C41" s="20">
        <v>8</v>
      </c>
      <c r="D41" s="20" t="s">
        <v>82</v>
      </c>
      <c r="E41" s="75"/>
      <c r="F41" s="50"/>
      <c r="G41" s="50"/>
      <c r="H41" s="50"/>
      <c r="I41" s="50"/>
      <c r="J41" s="5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2"/>
      <c r="AA41" s="52"/>
      <c r="AB41" s="52"/>
      <c r="AC41" s="52"/>
      <c r="AD41" s="20" t="s">
        <v>187</v>
      </c>
      <c r="AE41" s="20" t="s">
        <v>188</v>
      </c>
      <c r="AF41" s="20">
        <v>3</v>
      </c>
      <c r="AG41" s="137">
        <v>1</v>
      </c>
      <c r="AH41" s="52">
        <f>+AF41*AG41</f>
        <v>3</v>
      </c>
    </row>
    <row r="42" spans="1:34" s="4" customFormat="1" ht="129.75" customHeight="1">
      <c r="A42" s="20">
        <f>+A41+1</f>
        <v>5</v>
      </c>
      <c r="B42" s="57" t="s">
        <v>66</v>
      </c>
      <c r="C42" s="20">
        <v>8</v>
      </c>
      <c r="D42" s="20" t="s">
        <v>82</v>
      </c>
      <c r="E42" s="75"/>
      <c r="F42" s="50"/>
      <c r="G42" s="50"/>
      <c r="H42" s="50"/>
      <c r="I42" s="50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  <c r="AA42" s="52"/>
      <c r="AB42" s="52"/>
      <c r="AC42" s="52"/>
      <c r="AD42" s="20" t="s">
        <v>67</v>
      </c>
      <c r="AE42" s="20" t="s">
        <v>68</v>
      </c>
      <c r="AF42" s="20">
        <v>1</v>
      </c>
      <c r="AG42" s="137">
        <v>1</v>
      </c>
      <c r="AH42" s="52">
        <f>+AF42*AG42</f>
        <v>1</v>
      </c>
    </row>
    <row r="43" spans="1:34" ht="19.5">
      <c r="A43" s="113" t="s">
        <v>262</v>
      </c>
      <c r="B43" s="4"/>
      <c r="C43" s="68"/>
      <c r="D43" s="4"/>
      <c r="E43" s="7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H43" s="108"/>
    </row>
    <row r="44" spans="1:34" s="4" customFormat="1" ht="24.75" customHeight="1">
      <c r="A44" s="44"/>
      <c r="B44" s="45" t="s">
        <v>101</v>
      </c>
      <c r="C44" s="141" t="s">
        <v>74</v>
      </c>
      <c r="D44" s="46" t="s">
        <v>177</v>
      </c>
      <c r="E44" s="84" t="s">
        <v>93</v>
      </c>
      <c r="F44" s="155" t="s">
        <v>78</v>
      </c>
      <c r="G44" s="156"/>
      <c r="H44" s="156"/>
      <c r="I44" s="157"/>
      <c r="J44" s="155" t="s">
        <v>105</v>
      </c>
      <c r="K44" s="156"/>
      <c r="L44" s="156"/>
      <c r="M44" s="157"/>
      <c r="N44" s="155" t="s">
        <v>106</v>
      </c>
      <c r="O44" s="156"/>
      <c r="P44" s="156"/>
      <c r="Q44" s="157"/>
      <c r="R44" s="155" t="s">
        <v>76</v>
      </c>
      <c r="S44" s="156"/>
      <c r="T44" s="156"/>
      <c r="U44" s="157"/>
      <c r="V44" s="155" t="s">
        <v>77</v>
      </c>
      <c r="W44" s="156"/>
      <c r="X44" s="156"/>
      <c r="Y44" s="157"/>
      <c r="Z44" s="155" t="s">
        <v>107</v>
      </c>
      <c r="AA44" s="156"/>
      <c r="AB44" s="156"/>
      <c r="AC44" s="157"/>
      <c r="AD44" s="141" t="s">
        <v>64</v>
      </c>
      <c r="AE44" s="141" t="s">
        <v>108</v>
      </c>
      <c r="AF44" s="141" t="s">
        <v>109</v>
      </c>
      <c r="AG44" s="144" t="s">
        <v>65</v>
      </c>
      <c r="AH44" s="144" t="s">
        <v>113</v>
      </c>
    </row>
    <row r="45" spans="1:34" s="4" customFormat="1" ht="24.75" customHeight="1">
      <c r="A45" s="47"/>
      <c r="B45" s="48" t="s">
        <v>102</v>
      </c>
      <c r="C45" s="142"/>
      <c r="D45" s="49"/>
      <c r="E45" s="85" t="s">
        <v>175</v>
      </c>
      <c r="F45" s="130">
        <v>1</v>
      </c>
      <c r="G45" s="130">
        <v>2</v>
      </c>
      <c r="H45" s="130">
        <v>3</v>
      </c>
      <c r="I45" s="130">
        <v>4</v>
      </c>
      <c r="J45" s="130">
        <v>1</v>
      </c>
      <c r="K45" s="130">
        <v>2</v>
      </c>
      <c r="L45" s="130">
        <v>3</v>
      </c>
      <c r="M45" s="130">
        <v>4</v>
      </c>
      <c r="N45" s="130">
        <v>1</v>
      </c>
      <c r="O45" s="130">
        <v>2</v>
      </c>
      <c r="P45" s="130">
        <v>3</v>
      </c>
      <c r="Q45" s="130">
        <v>4</v>
      </c>
      <c r="R45" s="130">
        <v>1</v>
      </c>
      <c r="S45" s="130">
        <v>2</v>
      </c>
      <c r="T45" s="130">
        <v>3</v>
      </c>
      <c r="U45" s="130">
        <v>4</v>
      </c>
      <c r="V45" s="130">
        <v>1</v>
      </c>
      <c r="W45" s="130">
        <v>2</v>
      </c>
      <c r="X45" s="130">
        <v>3</v>
      </c>
      <c r="Y45" s="130">
        <v>4</v>
      </c>
      <c r="Z45" s="130">
        <v>1</v>
      </c>
      <c r="AA45" s="130">
        <v>2</v>
      </c>
      <c r="AB45" s="130">
        <v>3</v>
      </c>
      <c r="AC45" s="130">
        <v>4</v>
      </c>
      <c r="AD45" s="142"/>
      <c r="AE45" s="142"/>
      <c r="AF45" s="142"/>
      <c r="AG45" s="145"/>
      <c r="AH45" s="145"/>
    </row>
    <row r="46" spans="1:34" s="4" customFormat="1" ht="111.75" customHeight="1">
      <c r="A46" s="20">
        <f>1+A42</f>
        <v>6</v>
      </c>
      <c r="B46" s="57" t="s">
        <v>1</v>
      </c>
      <c r="C46" s="20">
        <v>8</v>
      </c>
      <c r="D46" s="20" t="s">
        <v>83</v>
      </c>
      <c r="E46" s="75"/>
      <c r="F46" s="50"/>
      <c r="G46" s="50"/>
      <c r="H46" s="50"/>
      <c r="I46" s="5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2"/>
      <c r="AA46" s="52"/>
      <c r="AB46" s="52"/>
      <c r="AC46" s="52"/>
      <c r="AD46" s="20" t="s">
        <v>2</v>
      </c>
      <c r="AE46" s="20" t="s">
        <v>3</v>
      </c>
      <c r="AF46" s="20">
        <v>3</v>
      </c>
      <c r="AG46" s="137">
        <v>1</v>
      </c>
      <c r="AH46" s="52">
        <f aca="true" t="shared" si="3" ref="AH46:AH51">+AF46*AG46</f>
        <v>3</v>
      </c>
    </row>
    <row r="47" spans="1:34" s="4" customFormat="1" ht="72" customHeight="1">
      <c r="A47" s="20">
        <f>1+A46</f>
        <v>7</v>
      </c>
      <c r="B47" s="57" t="s">
        <v>43</v>
      </c>
      <c r="C47" s="20">
        <v>8</v>
      </c>
      <c r="D47" s="20" t="s">
        <v>182</v>
      </c>
      <c r="E47" s="75"/>
      <c r="F47" s="50"/>
      <c r="G47" s="50"/>
      <c r="H47" s="50"/>
      <c r="I47" s="50"/>
      <c r="J47" s="52"/>
      <c r="K47" s="52"/>
      <c r="L47" s="52"/>
      <c r="M47" s="52"/>
      <c r="N47" s="51"/>
      <c r="O47" s="51"/>
      <c r="P47" s="51"/>
      <c r="Q47" s="51"/>
      <c r="R47" s="51"/>
      <c r="S47" s="51"/>
      <c r="T47" s="51"/>
      <c r="U47" s="51"/>
      <c r="V47" s="52"/>
      <c r="W47" s="52"/>
      <c r="X47" s="52"/>
      <c r="Y47" s="52"/>
      <c r="Z47" s="52"/>
      <c r="AA47" s="52"/>
      <c r="AB47" s="52"/>
      <c r="AC47" s="52"/>
      <c r="AD47" s="20" t="s">
        <v>4</v>
      </c>
      <c r="AE47" s="20" t="s">
        <v>5</v>
      </c>
      <c r="AF47" s="20">
        <v>1</v>
      </c>
      <c r="AG47" s="137">
        <v>0</v>
      </c>
      <c r="AH47" s="52">
        <f t="shared" si="3"/>
        <v>0</v>
      </c>
    </row>
    <row r="48" spans="1:34" s="4" customFormat="1" ht="101.25" customHeight="1">
      <c r="A48" s="20">
        <f>1+A47</f>
        <v>8</v>
      </c>
      <c r="B48" s="57" t="s">
        <v>6</v>
      </c>
      <c r="C48" s="20">
        <v>8</v>
      </c>
      <c r="D48" s="20" t="s">
        <v>182</v>
      </c>
      <c r="E48" s="75"/>
      <c r="F48" s="50"/>
      <c r="G48" s="50"/>
      <c r="H48" s="50"/>
      <c r="I48" s="50"/>
      <c r="J48" s="51"/>
      <c r="K48" s="51"/>
      <c r="L48" s="51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20" t="s">
        <v>7</v>
      </c>
      <c r="AE48" s="20" t="s">
        <v>8</v>
      </c>
      <c r="AF48" s="20">
        <v>3</v>
      </c>
      <c r="AG48" s="137">
        <v>1</v>
      </c>
      <c r="AH48" s="52">
        <f t="shared" si="3"/>
        <v>3</v>
      </c>
    </row>
    <row r="49" spans="1:34" s="4" customFormat="1" ht="90" customHeight="1">
      <c r="A49" s="20">
        <f>1+A48</f>
        <v>9</v>
      </c>
      <c r="B49" s="57" t="s">
        <v>44</v>
      </c>
      <c r="C49" s="20" t="s">
        <v>91</v>
      </c>
      <c r="D49" s="20" t="s">
        <v>84</v>
      </c>
      <c r="E49" s="75"/>
      <c r="F49" s="50"/>
      <c r="G49" s="50"/>
      <c r="H49" s="50"/>
      <c r="I49" s="5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20" t="s">
        <v>9</v>
      </c>
      <c r="AE49" s="20" t="s">
        <v>166</v>
      </c>
      <c r="AF49" s="20">
        <v>2</v>
      </c>
      <c r="AG49" s="137">
        <v>1</v>
      </c>
      <c r="AH49" s="52">
        <f t="shared" si="3"/>
        <v>2</v>
      </c>
    </row>
    <row r="50" spans="1:34" s="4" customFormat="1" ht="63" customHeight="1">
      <c r="A50" s="20">
        <f>1+A49</f>
        <v>10</v>
      </c>
      <c r="B50" s="57" t="s">
        <v>45</v>
      </c>
      <c r="C50" s="20" t="s">
        <v>91</v>
      </c>
      <c r="D50" s="20" t="s">
        <v>82</v>
      </c>
      <c r="E50" s="75"/>
      <c r="F50" s="50"/>
      <c r="G50" s="50"/>
      <c r="H50" s="50"/>
      <c r="I50" s="50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1"/>
      <c r="AA50" s="52"/>
      <c r="AB50" s="52"/>
      <c r="AC50" s="52"/>
      <c r="AD50" s="20" t="s">
        <v>9</v>
      </c>
      <c r="AE50" s="20" t="s">
        <v>5</v>
      </c>
      <c r="AF50" s="20">
        <v>1</v>
      </c>
      <c r="AG50" s="137">
        <v>0</v>
      </c>
      <c r="AH50" s="52">
        <f t="shared" si="3"/>
        <v>0</v>
      </c>
    </row>
    <row r="51" spans="1:34" s="4" customFormat="1" ht="72" customHeight="1">
      <c r="A51" s="20">
        <f>1+A50</f>
        <v>11</v>
      </c>
      <c r="B51" s="67" t="s">
        <v>46</v>
      </c>
      <c r="C51" s="20">
        <v>9</v>
      </c>
      <c r="D51" s="20" t="s">
        <v>87</v>
      </c>
      <c r="E51" s="86"/>
      <c r="F51" s="22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43"/>
      <c r="AA51" s="43"/>
      <c r="AB51" s="42"/>
      <c r="AC51" s="42"/>
      <c r="AD51" s="20" t="s">
        <v>7</v>
      </c>
      <c r="AE51" s="20" t="s">
        <v>96</v>
      </c>
      <c r="AF51" s="20">
        <v>2</v>
      </c>
      <c r="AG51" s="137">
        <v>1</v>
      </c>
      <c r="AH51" s="52">
        <f t="shared" si="3"/>
        <v>2</v>
      </c>
    </row>
    <row r="52" spans="1:34" ht="19.5">
      <c r="A52" s="113" t="s">
        <v>262</v>
      </c>
      <c r="B52" s="4"/>
      <c r="C52" s="68"/>
      <c r="D52" s="4"/>
      <c r="E52" s="7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H52" s="108"/>
    </row>
    <row r="53" spans="1:34" s="4" customFormat="1" ht="24.75" customHeight="1">
      <c r="A53" s="44"/>
      <c r="B53" s="45" t="s">
        <v>101</v>
      </c>
      <c r="C53" s="141" t="s">
        <v>198</v>
      </c>
      <c r="D53" s="141" t="s">
        <v>103</v>
      </c>
      <c r="E53" s="159" t="s">
        <v>263</v>
      </c>
      <c r="F53" s="155" t="s">
        <v>78</v>
      </c>
      <c r="G53" s="156"/>
      <c r="H53" s="156"/>
      <c r="I53" s="157"/>
      <c r="J53" s="155" t="s">
        <v>105</v>
      </c>
      <c r="K53" s="156"/>
      <c r="L53" s="156"/>
      <c r="M53" s="157"/>
      <c r="N53" s="155" t="s">
        <v>106</v>
      </c>
      <c r="O53" s="156"/>
      <c r="P53" s="156"/>
      <c r="Q53" s="157"/>
      <c r="R53" s="155" t="s">
        <v>76</v>
      </c>
      <c r="S53" s="156"/>
      <c r="T53" s="156"/>
      <c r="U53" s="157"/>
      <c r="V53" s="155" t="s">
        <v>77</v>
      </c>
      <c r="W53" s="156"/>
      <c r="X53" s="156"/>
      <c r="Y53" s="157"/>
      <c r="Z53" s="155" t="s">
        <v>107</v>
      </c>
      <c r="AA53" s="156"/>
      <c r="AB53" s="156"/>
      <c r="AC53" s="157"/>
      <c r="AD53" s="141" t="s">
        <v>64</v>
      </c>
      <c r="AE53" s="141" t="s">
        <v>108</v>
      </c>
      <c r="AF53" s="141" t="s">
        <v>109</v>
      </c>
      <c r="AG53" s="144" t="s">
        <v>97</v>
      </c>
      <c r="AH53" s="144" t="s">
        <v>32</v>
      </c>
    </row>
    <row r="54" spans="1:34" s="4" customFormat="1" ht="24.75" customHeight="1">
      <c r="A54" s="47"/>
      <c r="B54" s="48" t="s">
        <v>102</v>
      </c>
      <c r="C54" s="142"/>
      <c r="D54" s="142"/>
      <c r="E54" s="160"/>
      <c r="F54" s="130">
        <v>1</v>
      </c>
      <c r="G54" s="130">
        <v>2</v>
      </c>
      <c r="H54" s="130">
        <v>3</v>
      </c>
      <c r="I54" s="130">
        <v>4</v>
      </c>
      <c r="J54" s="130">
        <v>1</v>
      </c>
      <c r="K54" s="130">
        <v>2</v>
      </c>
      <c r="L54" s="130">
        <v>3</v>
      </c>
      <c r="M54" s="130">
        <v>4</v>
      </c>
      <c r="N54" s="130">
        <v>1</v>
      </c>
      <c r="O54" s="130">
        <v>2</v>
      </c>
      <c r="P54" s="130">
        <v>3</v>
      </c>
      <c r="Q54" s="130">
        <v>4</v>
      </c>
      <c r="R54" s="130">
        <v>1</v>
      </c>
      <c r="S54" s="130">
        <v>2</v>
      </c>
      <c r="T54" s="130">
        <v>3</v>
      </c>
      <c r="U54" s="130">
        <v>4</v>
      </c>
      <c r="V54" s="130">
        <v>1</v>
      </c>
      <c r="W54" s="130">
        <v>2</v>
      </c>
      <c r="X54" s="130">
        <v>3</v>
      </c>
      <c r="Y54" s="130">
        <v>4</v>
      </c>
      <c r="Z54" s="130">
        <v>1</v>
      </c>
      <c r="AA54" s="130">
        <v>2</v>
      </c>
      <c r="AB54" s="130">
        <v>3</v>
      </c>
      <c r="AC54" s="130">
        <v>4</v>
      </c>
      <c r="AD54" s="142"/>
      <c r="AE54" s="142"/>
      <c r="AF54" s="142"/>
      <c r="AG54" s="145"/>
      <c r="AH54" s="145"/>
    </row>
    <row r="55" spans="1:34" s="4" customFormat="1" ht="87.75" customHeight="1">
      <c r="A55" s="26">
        <f>1+A51</f>
        <v>12</v>
      </c>
      <c r="B55" s="67" t="s">
        <v>0</v>
      </c>
      <c r="C55" s="20">
        <v>8</v>
      </c>
      <c r="D55" s="65" t="s">
        <v>87</v>
      </c>
      <c r="E55" s="86"/>
      <c r="F55" s="22"/>
      <c r="G55" s="53"/>
      <c r="H55" s="53"/>
      <c r="I55" s="53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54"/>
      <c r="AA55" s="54"/>
      <c r="AB55" s="55"/>
      <c r="AC55" s="55"/>
      <c r="AD55" s="131" t="s">
        <v>237</v>
      </c>
      <c r="AE55" s="131" t="s">
        <v>98</v>
      </c>
      <c r="AF55" s="20">
        <v>1</v>
      </c>
      <c r="AG55" s="137">
        <v>1</v>
      </c>
      <c r="AH55" s="52">
        <f aca="true" t="shared" si="4" ref="AH55:AH63">+AF55*AG55</f>
        <v>1</v>
      </c>
    </row>
    <row r="56" spans="1:34" s="4" customFormat="1" ht="72" customHeight="1">
      <c r="A56" s="26">
        <f>1+A55</f>
        <v>13</v>
      </c>
      <c r="B56" s="67" t="s">
        <v>10</v>
      </c>
      <c r="C56" s="20">
        <v>11</v>
      </c>
      <c r="D56" s="65" t="s">
        <v>87</v>
      </c>
      <c r="E56" s="86"/>
      <c r="F56" s="22"/>
      <c r="G56" s="22"/>
      <c r="H56" s="22"/>
      <c r="I56" s="22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54"/>
      <c r="AA56" s="54"/>
      <c r="AB56" s="55"/>
      <c r="AC56" s="55"/>
      <c r="AD56" s="20" t="s">
        <v>116</v>
      </c>
      <c r="AE56" s="20" t="s">
        <v>117</v>
      </c>
      <c r="AF56" s="20">
        <v>1</v>
      </c>
      <c r="AG56" s="137">
        <v>1</v>
      </c>
      <c r="AH56" s="52">
        <f t="shared" si="4"/>
        <v>1</v>
      </c>
    </row>
    <row r="57" spans="1:34" s="4" customFormat="1" ht="60" customHeight="1">
      <c r="A57" s="26">
        <f aca="true" t="shared" si="5" ref="A57:A63">1+A56</f>
        <v>14</v>
      </c>
      <c r="B57" s="67" t="s">
        <v>118</v>
      </c>
      <c r="C57" s="20">
        <v>11</v>
      </c>
      <c r="D57" s="65" t="s">
        <v>87</v>
      </c>
      <c r="E57" s="86"/>
      <c r="F57" s="21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3"/>
      <c r="AA57" s="43"/>
      <c r="AB57" s="42"/>
      <c r="AC57" s="42"/>
      <c r="AD57" s="20" t="s">
        <v>119</v>
      </c>
      <c r="AE57" s="20" t="s">
        <v>120</v>
      </c>
      <c r="AF57" s="20">
        <v>1</v>
      </c>
      <c r="AG57" s="137">
        <v>1</v>
      </c>
      <c r="AH57" s="52">
        <f t="shared" si="4"/>
        <v>1</v>
      </c>
    </row>
    <row r="58" spans="1:34" s="4" customFormat="1" ht="60" customHeight="1">
      <c r="A58" s="26">
        <f t="shared" si="5"/>
        <v>15</v>
      </c>
      <c r="B58" s="67" t="s">
        <v>11</v>
      </c>
      <c r="C58" s="20">
        <v>11</v>
      </c>
      <c r="D58" s="65" t="s">
        <v>87</v>
      </c>
      <c r="E58" s="86"/>
      <c r="F58" s="2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3" t="s">
        <v>175</v>
      </c>
      <c r="AA58" s="43"/>
      <c r="AB58" s="42"/>
      <c r="AC58" s="42"/>
      <c r="AD58" s="20" t="s">
        <v>121</v>
      </c>
      <c r="AE58" s="20" t="s">
        <v>47</v>
      </c>
      <c r="AF58" s="20">
        <v>1</v>
      </c>
      <c r="AG58" s="137">
        <v>1</v>
      </c>
      <c r="AH58" s="52">
        <f t="shared" si="4"/>
        <v>1</v>
      </c>
    </row>
    <row r="59" spans="1:34" s="4" customFormat="1" ht="60" customHeight="1">
      <c r="A59" s="26">
        <f t="shared" si="5"/>
        <v>16</v>
      </c>
      <c r="B59" s="67" t="s">
        <v>48</v>
      </c>
      <c r="C59" s="20" t="s">
        <v>92</v>
      </c>
      <c r="D59" s="65" t="s">
        <v>87</v>
      </c>
      <c r="E59" s="86"/>
      <c r="F59" s="2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3"/>
      <c r="AA59" s="43"/>
      <c r="AB59" s="42"/>
      <c r="AC59" s="42"/>
      <c r="AD59" s="20" t="s">
        <v>49</v>
      </c>
      <c r="AE59" s="20" t="s">
        <v>12</v>
      </c>
      <c r="AF59" s="20">
        <v>2</v>
      </c>
      <c r="AG59" s="137">
        <v>0.9</v>
      </c>
      <c r="AH59" s="52">
        <f t="shared" si="4"/>
        <v>1.8</v>
      </c>
    </row>
    <row r="60" spans="1:34" ht="54" customHeight="1">
      <c r="A60" s="26">
        <f t="shared" si="5"/>
        <v>17</v>
      </c>
      <c r="B60" s="57" t="s">
        <v>50</v>
      </c>
      <c r="C60" s="20" t="s">
        <v>92</v>
      </c>
      <c r="D60" s="20" t="s">
        <v>88</v>
      </c>
      <c r="E60" s="87"/>
      <c r="F60" s="18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3" t="s">
        <v>175</v>
      </c>
      <c r="AA60" s="43"/>
      <c r="AB60" s="42"/>
      <c r="AC60" s="42"/>
      <c r="AD60" s="20" t="s">
        <v>51</v>
      </c>
      <c r="AE60" s="20" t="s">
        <v>52</v>
      </c>
      <c r="AF60" s="20">
        <v>1</v>
      </c>
      <c r="AG60" s="139">
        <v>1</v>
      </c>
      <c r="AH60" s="52">
        <f t="shared" si="4"/>
        <v>1</v>
      </c>
    </row>
    <row r="61" spans="1:34" ht="45" customHeight="1">
      <c r="A61" s="26">
        <f t="shared" si="5"/>
        <v>18</v>
      </c>
      <c r="B61" s="57" t="s">
        <v>53</v>
      </c>
      <c r="C61" s="20" t="s">
        <v>92</v>
      </c>
      <c r="D61" s="20" t="s">
        <v>88</v>
      </c>
      <c r="E61" s="86"/>
      <c r="F61" s="2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3" t="s">
        <v>175</v>
      </c>
      <c r="AA61" s="43"/>
      <c r="AB61" s="42"/>
      <c r="AC61" s="42"/>
      <c r="AD61" s="20" t="s">
        <v>54</v>
      </c>
      <c r="AE61" s="20" t="s">
        <v>55</v>
      </c>
      <c r="AF61" s="20">
        <v>1</v>
      </c>
      <c r="AG61" s="140">
        <v>1</v>
      </c>
      <c r="AH61" s="52">
        <f t="shared" si="4"/>
        <v>1</v>
      </c>
    </row>
    <row r="62" spans="1:34" ht="54" customHeight="1">
      <c r="A62" s="26">
        <f t="shared" si="5"/>
        <v>19</v>
      </c>
      <c r="B62" s="57" t="s">
        <v>56</v>
      </c>
      <c r="C62" s="20" t="s">
        <v>92</v>
      </c>
      <c r="D62" s="20" t="s">
        <v>88</v>
      </c>
      <c r="E62" s="86"/>
      <c r="F62" s="2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3" t="s">
        <v>175</v>
      </c>
      <c r="AA62" s="43"/>
      <c r="AB62" s="42"/>
      <c r="AC62" s="42"/>
      <c r="AD62" s="20" t="s">
        <v>57</v>
      </c>
      <c r="AE62" s="20" t="s">
        <v>58</v>
      </c>
      <c r="AF62" s="20">
        <v>2</v>
      </c>
      <c r="AG62" s="140">
        <v>0.9</v>
      </c>
      <c r="AH62" s="52">
        <f t="shared" si="4"/>
        <v>1.8</v>
      </c>
    </row>
    <row r="63" spans="1:34" ht="60.75" customHeight="1">
      <c r="A63" s="26">
        <f t="shared" si="5"/>
        <v>20</v>
      </c>
      <c r="B63" s="57" t="s">
        <v>59</v>
      </c>
      <c r="C63" s="20">
        <v>11</v>
      </c>
      <c r="D63" s="20" t="s">
        <v>88</v>
      </c>
      <c r="E63" s="86"/>
      <c r="F63" s="2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3"/>
      <c r="AA63" s="43"/>
      <c r="AB63" s="42"/>
      <c r="AC63" s="42"/>
      <c r="AD63" s="20" t="s">
        <v>60</v>
      </c>
      <c r="AE63" s="20" t="s">
        <v>61</v>
      </c>
      <c r="AF63" s="20">
        <v>1</v>
      </c>
      <c r="AG63" s="139">
        <v>1</v>
      </c>
      <c r="AH63" s="52">
        <f t="shared" si="4"/>
        <v>1</v>
      </c>
    </row>
    <row r="64" spans="1:34" ht="19.5">
      <c r="A64" s="113" t="s">
        <v>262</v>
      </c>
      <c r="B64" s="4"/>
      <c r="C64" s="68"/>
      <c r="D64" s="4"/>
      <c r="E64" s="7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H64" s="108"/>
    </row>
    <row r="65" spans="1:34" s="4" customFormat="1" ht="24.75" customHeight="1">
      <c r="A65" s="44"/>
      <c r="B65" s="45" t="s">
        <v>101</v>
      </c>
      <c r="C65" s="141" t="s">
        <v>198</v>
      </c>
      <c r="D65" s="46" t="s">
        <v>103</v>
      </c>
      <c r="E65" s="84" t="s">
        <v>263</v>
      </c>
      <c r="F65" s="155" t="s">
        <v>78</v>
      </c>
      <c r="G65" s="156"/>
      <c r="H65" s="156"/>
      <c r="I65" s="157"/>
      <c r="J65" s="155" t="s">
        <v>105</v>
      </c>
      <c r="K65" s="156"/>
      <c r="L65" s="156"/>
      <c r="M65" s="157"/>
      <c r="N65" s="155" t="s">
        <v>106</v>
      </c>
      <c r="O65" s="156"/>
      <c r="P65" s="156"/>
      <c r="Q65" s="157"/>
      <c r="R65" s="155" t="s">
        <v>76</v>
      </c>
      <c r="S65" s="156"/>
      <c r="T65" s="156"/>
      <c r="U65" s="157"/>
      <c r="V65" s="155" t="s">
        <v>77</v>
      </c>
      <c r="W65" s="156"/>
      <c r="X65" s="156"/>
      <c r="Y65" s="157"/>
      <c r="Z65" s="155" t="s">
        <v>107</v>
      </c>
      <c r="AA65" s="156"/>
      <c r="AB65" s="156"/>
      <c r="AC65" s="157"/>
      <c r="AD65" s="141" t="s">
        <v>64</v>
      </c>
      <c r="AE65" s="141" t="s">
        <v>108</v>
      </c>
      <c r="AF65" s="141" t="s">
        <v>109</v>
      </c>
      <c r="AG65" s="144" t="s">
        <v>65</v>
      </c>
      <c r="AH65" s="144" t="s">
        <v>113</v>
      </c>
    </row>
    <row r="66" spans="1:34" s="4" customFormat="1" ht="24.75" customHeight="1">
      <c r="A66" s="47"/>
      <c r="B66" s="48" t="s">
        <v>102</v>
      </c>
      <c r="C66" s="142"/>
      <c r="D66" s="49"/>
      <c r="E66" s="85" t="s">
        <v>175</v>
      </c>
      <c r="F66" s="130">
        <v>1</v>
      </c>
      <c r="G66" s="130">
        <v>2</v>
      </c>
      <c r="H66" s="130">
        <v>3</v>
      </c>
      <c r="I66" s="130">
        <v>4</v>
      </c>
      <c r="J66" s="130">
        <v>1</v>
      </c>
      <c r="K66" s="130">
        <v>2</v>
      </c>
      <c r="L66" s="130">
        <v>3</v>
      </c>
      <c r="M66" s="130">
        <v>4</v>
      </c>
      <c r="N66" s="130">
        <v>1</v>
      </c>
      <c r="O66" s="130">
        <v>2</v>
      </c>
      <c r="P66" s="130">
        <v>3</v>
      </c>
      <c r="Q66" s="130">
        <v>4</v>
      </c>
      <c r="R66" s="130">
        <v>1</v>
      </c>
      <c r="S66" s="130">
        <v>2</v>
      </c>
      <c r="T66" s="130">
        <v>3</v>
      </c>
      <c r="U66" s="130">
        <v>4</v>
      </c>
      <c r="V66" s="130">
        <v>1</v>
      </c>
      <c r="W66" s="130">
        <v>2</v>
      </c>
      <c r="X66" s="130">
        <v>3</v>
      </c>
      <c r="Y66" s="130">
        <v>4</v>
      </c>
      <c r="Z66" s="130">
        <v>1</v>
      </c>
      <c r="AA66" s="130">
        <v>2</v>
      </c>
      <c r="AB66" s="130">
        <v>3</v>
      </c>
      <c r="AC66" s="130">
        <v>4</v>
      </c>
      <c r="AD66" s="142"/>
      <c r="AE66" s="142"/>
      <c r="AF66" s="142"/>
      <c r="AG66" s="145"/>
      <c r="AH66" s="145"/>
    </row>
    <row r="67" spans="1:34" ht="57" customHeight="1">
      <c r="A67" s="20">
        <f>1+A63</f>
        <v>21</v>
      </c>
      <c r="B67" s="57" t="s">
        <v>230</v>
      </c>
      <c r="C67" s="112">
        <v>10</v>
      </c>
      <c r="D67" s="20" t="s">
        <v>88</v>
      </c>
      <c r="E67" s="86"/>
      <c r="F67" s="21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3"/>
      <c r="AA67" s="43"/>
      <c r="AB67" s="42"/>
      <c r="AC67" s="42"/>
      <c r="AD67" s="20" t="s">
        <v>125</v>
      </c>
      <c r="AE67" s="20" t="s">
        <v>249</v>
      </c>
      <c r="AF67" s="20">
        <v>1</v>
      </c>
      <c r="AG67" s="139">
        <v>1</v>
      </c>
      <c r="AH67" s="52">
        <f>+AF67*AG67</f>
        <v>1</v>
      </c>
    </row>
    <row r="68" spans="1:34" ht="54" customHeight="1">
      <c r="A68" s="20">
        <f>1+A67</f>
        <v>22</v>
      </c>
      <c r="B68" s="57" t="s">
        <v>250</v>
      </c>
      <c r="C68" s="20" t="s">
        <v>92</v>
      </c>
      <c r="D68" s="20" t="s">
        <v>88</v>
      </c>
      <c r="E68" s="86"/>
      <c r="F68" s="2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3"/>
      <c r="AA68" s="43"/>
      <c r="AB68" s="42"/>
      <c r="AC68" s="42"/>
      <c r="AD68" s="20" t="s">
        <v>251</v>
      </c>
      <c r="AE68" s="20" t="s">
        <v>252</v>
      </c>
      <c r="AF68" s="20">
        <v>1</v>
      </c>
      <c r="AG68" s="139">
        <v>1</v>
      </c>
      <c r="AH68" s="52">
        <f>+AF68*AG68</f>
        <v>1</v>
      </c>
    </row>
    <row r="69" spans="1:34" ht="83.25" customHeight="1">
      <c r="A69" s="20"/>
      <c r="B69" s="57" t="s">
        <v>199</v>
      </c>
      <c r="C69" s="20" t="s">
        <v>37</v>
      </c>
      <c r="D69" s="20" t="s">
        <v>88</v>
      </c>
      <c r="E69" s="86"/>
      <c r="F69" s="2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3"/>
      <c r="AA69" s="43"/>
      <c r="AB69" s="42"/>
      <c r="AC69" s="42"/>
      <c r="AD69" s="20" t="s">
        <v>9</v>
      </c>
      <c r="AE69" s="20" t="s">
        <v>253</v>
      </c>
      <c r="AF69" s="20">
        <v>1</v>
      </c>
      <c r="AG69" s="139">
        <v>1</v>
      </c>
      <c r="AH69" s="52">
        <f>+AF69*AG69</f>
        <v>1</v>
      </c>
    </row>
    <row r="70" spans="1:34" ht="54" customHeight="1">
      <c r="A70" s="20">
        <f>1+A68</f>
        <v>23</v>
      </c>
      <c r="B70" s="57" t="s">
        <v>254</v>
      </c>
      <c r="C70" s="20" t="s">
        <v>92</v>
      </c>
      <c r="D70" s="20" t="s">
        <v>203</v>
      </c>
      <c r="E70" s="86"/>
      <c r="F70" s="21"/>
      <c r="G70" s="55"/>
      <c r="H70" s="55"/>
      <c r="I70" s="55"/>
      <c r="J70" s="55"/>
      <c r="K70" s="55"/>
      <c r="L70" s="55"/>
      <c r="M70" s="55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54"/>
      <c r="AA70" s="54"/>
      <c r="AB70" s="55"/>
      <c r="AC70" s="55"/>
      <c r="AD70" s="20" t="s">
        <v>255</v>
      </c>
      <c r="AE70" s="20" t="s">
        <v>256</v>
      </c>
      <c r="AF70" s="20">
        <v>2</v>
      </c>
      <c r="AG70" s="139">
        <v>0.5</v>
      </c>
      <c r="AH70" s="52">
        <f>+AF70*AG70</f>
        <v>1</v>
      </c>
    </row>
    <row r="71" spans="1:34" ht="54" customHeight="1">
      <c r="A71" s="20">
        <f>1+A70</f>
        <v>24</v>
      </c>
      <c r="B71" s="57" t="s">
        <v>257</v>
      </c>
      <c r="C71" s="20" t="s">
        <v>92</v>
      </c>
      <c r="D71" s="20" t="s">
        <v>38</v>
      </c>
      <c r="E71" s="86"/>
      <c r="F71" s="21"/>
      <c r="G71" s="55"/>
      <c r="H71" s="55"/>
      <c r="I71" s="55"/>
      <c r="J71" s="55"/>
      <c r="K71" s="55"/>
      <c r="L71" s="55"/>
      <c r="M71" s="55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54"/>
      <c r="AA71" s="54"/>
      <c r="AB71" s="55"/>
      <c r="AC71" s="55"/>
      <c r="AD71" s="20" t="s">
        <v>258</v>
      </c>
      <c r="AE71" s="20" t="s">
        <v>259</v>
      </c>
      <c r="AF71" s="20">
        <v>1</v>
      </c>
      <c r="AG71" s="139">
        <v>1</v>
      </c>
      <c r="AH71" s="52">
        <f>+AF71*AG71</f>
        <v>1</v>
      </c>
    </row>
    <row r="72" spans="32:34" ht="15">
      <c r="AF72" s="135">
        <f>SUM(AF67:AF71)+SUM(AF55:AF63)+SUM(AF46:AF51)+SUM(AF38:AF42)+AF34+AF16</f>
        <v>100</v>
      </c>
      <c r="AH72" s="5">
        <f>SUM(AH10:AH71)</f>
        <v>94</v>
      </c>
    </row>
    <row r="73" ht="15">
      <c r="AF73" s="127"/>
    </row>
  </sheetData>
  <sheetProtection/>
  <mergeCells count="87">
    <mergeCell ref="C36:C37"/>
    <mergeCell ref="C29:C30"/>
    <mergeCell ref="C18:C19"/>
    <mergeCell ref="C65:C66"/>
    <mergeCell ref="E53:E54"/>
    <mergeCell ref="D53:D54"/>
    <mergeCell ref="C53:C54"/>
    <mergeCell ref="C44:C45"/>
    <mergeCell ref="AG65:AG66"/>
    <mergeCell ref="AH65:AH66"/>
    <mergeCell ref="A2:AH2"/>
    <mergeCell ref="AD53:AD54"/>
    <mergeCell ref="AG53:AG54"/>
    <mergeCell ref="AH53:AH54"/>
    <mergeCell ref="F65:I65"/>
    <mergeCell ref="J65:M65"/>
    <mergeCell ref="N65:Q65"/>
    <mergeCell ref="R65:U65"/>
    <mergeCell ref="V65:Y65"/>
    <mergeCell ref="Z65:AC65"/>
    <mergeCell ref="AD65:AD66"/>
    <mergeCell ref="F53:I53"/>
    <mergeCell ref="J53:M53"/>
    <mergeCell ref="N53:Q53"/>
    <mergeCell ref="R53:U53"/>
    <mergeCell ref="V53:Y53"/>
    <mergeCell ref="Z53:AC53"/>
    <mergeCell ref="Z44:AC44"/>
    <mergeCell ref="F36:I36"/>
    <mergeCell ref="F44:I44"/>
    <mergeCell ref="J44:M44"/>
    <mergeCell ref="N44:Q44"/>
    <mergeCell ref="R44:U44"/>
    <mergeCell ref="R36:U36"/>
    <mergeCell ref="N36:Q36"/>
    <mergeCell ref="F29:I29"/>
    <mergeCell ref="J29:M29"/>
    <mergeCell ref="N29:Q29"/>
    <mergeCell ref="R29:U29"/>
    <mergeCell ref="J36:M36"/>
    <mergeCell ref="V44:Y44"/>
    <mergeCell ref="AH44:AH45"/>
    <mergeCell ref="V29:Y29"/>
    <mergeCell ref="Z29:AC29"/>
    <mergeCell ref="V18:Y18"/>
    <mergeCell ref="Z18:AC18"/>
    <mergeCell ref="AH18:AH19"/>
    <mergeCell ref="AD44:AD45"/>
    <mergeCell ref="Z36:AC36"/>
    <mergeCell ref="V36:Y36"/>
    <mergeCell ref="AG44:AG45"/>
    <mergeCell ref="R18:U18"/>
    <mergeCell ref="AE8:AE9"/>
    <mergeCell ref="V8:Y8"/>
    <mergeCell ref="AE18:AE19"/>
    <mergeCell ref="F8:I8"/>
    <mergeCell ref="N8:Q8"/>
    <mergeCell ref="R8:U8"/>
    <mergeCell ref="J8:M8"/>
    <mergeCell ref="AF18:AF19"/>
    <mergeCell ref="AG8:AG9"/>
    <mergeCell ref="C8:C9"/>
    <mergeCell ref="AD18:AD19"/>
    <mergeCell ref="AG18:AG19"/>
    <mergeCell ref="AD8:AD9"/>
    <mergeCell ref="Z8:AC8"/>
    <mergeCell ref="F18:I18"/>
    <mergeCell ref="J18:M18"/>
    <mergeCell ref="N18:Q18"/>
    <mergeCell ref="AH8:AH9"/>
    <mergeCell ref="AH36:AH37"/>
    <mergeCell ref="AG36:AG37"/>
    <mergeCell ref="AD36:AD37"/>
    <mergeCell ref="AD29:AD30"/>
    <mergeCell ref="AG29:AG30"/>
    <mergeCell ref="AH29:AH30"/>
    <mergeCell ref="AE29:AE30"/>
    <mergeCell ref="AF29:AF30"/>
    <mergeCell ref="AF8:AF9"/>
    <mergeCell ref="AE65:AE66"/>
    <mergeCell ref="AF65:AF66"/>
    <mergeCell ref="AE36:AE37"/>
    <mergeCell ref="AF36:AF37"/>
    <mergeCell ref="AE44:AE45"/>
    <mergeCell ref="AF44:AF45"/>
    <mergeCell ref="AE53:AE54"/>
    <mergeCell ref="AF53:AF54"/>
  </mergeCells>
  <printOptions/>
  <pageMargins left="0.16" right="0.15" top="0.32" bottom="0.19" header="0.3" footer="0.3"/>
  <pageSetup orientation="landscape"/>
  <rowBreaks count="5" manualBreakCount="5">
    <brk id="16" max="255" man="1"/>
    <brk id="27" max="255" man="1"/>
    <brk id="34" max="255" man="1"/>
    <brk id="42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78"/>
  <sheetViews>
    <sheetView showGridLines="0" workbookViewId="0" topLeftCell="BV1">
      <selection activeCell="BW17" sqref="BW17"/>
    </sheetView>
  </sheetViews>
  <sheetFormatPr defaultColWidth="8.8515625" defaultRowHeight="12.75"/>
  <cols>
    <col min="1" max="1" width="33.421875" style="0" customWidth="1"/>
    <col min="2" max="2" width="13.28125" style="91" customWidth="1"/>
    <col min="3" max="3" width="11.7109375" style="91" bestFit="1" customWidth="1"/>
    <col min="4" max="4" width="10.7109375" style="91" bestFit="1" customWidth="1"/>
    <col min="5" max="5" width="10.8515625" style="91" bestFit="1" customWidth="1"/>
    <col min="6" max="6" width="15.8515625" style="91" bestFit="1" customWidth="1"/>
    <col min="7" max="7" width="8.421875" style="91" bestFit="1" customWidth="1"/>
    <col min="8" max="8" width="9.421875" style="91" bestFit="1" customWidth="1"/>
    <col min="9" max="9" width="8.421875" style="91" bestFit="1" customWidth="1"/>
    <col min="10" max="10" width="13.28125" style="91" customWidth="1"/>
  </cols>
  <sheetData>
    <row r="1" ht="77.25" customHeight="1"/>
    <row r="2" ht="20.25" customHeight="1"/>
    <row r="3" spans="1:10" ht="18">
      <c r="A3" s="161" t="s">
        <v>169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41.25" customHeight="1">
      <c r="A4" s="90" t="s">
        <v>94</v>
      </c>
      <c r="B4" s="90" t="s">
        <v>170</v>
      </c>
      <c r="C4" s="90" t="s">
        <v>171</v>
      </c>
      <c r="D4" s="90" t="s">
        <v>172</v>
      </c>
      <c r="E4" s="90" t="s">
        <v>158</v>
      </c>
      <c r="F4" s="90" t="s">
        <v>159</v>
      </c>
      <c r="G4" s="90" t="s">
        <v>160</v>
      </c>
      <c r="H4" s="90" t="s">
        <v>161</v>
      </c>
      <c r="I4" s="90" t="s">
        <v>200</v>
      </c>
      <c r="J4" s="90" t="s">
        <v>162</v>
      </c>
    </row>
    <row r="5" spans="1:256" s="105" customFormat="1" ht="15">
      <c r="A5" s="100" t="s">
        <v>201</v>
      </c>
      <c r="B5" s="101"/>
      <c r="C5" s="101"/>
      <c r="D5" s="101"/>
      <c r="E5" s="101"/>
      <c r="F5" s="101"/>
      <c r="G5" s="101"/>
      <c r="H5" s="101"/>
      <c r="I5" s="101"/>
      <c r="J5" s="101"/>
      <c r="K5" s="103"/>
      <c r="L5" s="104"/>
      <c r="M5" s="104"/>
      <c r="N5" s="104"/>
      <c r="O5" s="104"/>
      <c r="P5" s="104"/>
      <c r="Q5" s="104"/>
      <c r="R5" s="104"/>
      <c r="S5" s="104"/>
      <c r="T5" s="104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3"/>
      <c r="AF5" s="104"/>
      <c r="AG5" s="104"/>
      <c r="AH5" s="104"/>
      <c r="AI5" s="104"/>
      <c r="AJ5" s="104"/>
      <c r="AK5" s="104"/>
      <c r="AL5" s="104"/>
      <c r="AM5" s="104"/>
      <c r="AN5" s="104"/>
      <c r="AO5" s="103"/>
      <c r="AP5" s="104"/>
      <c r="AQ5" s="104"/>
      <c r="AR5" s="104"/>
      <c r="AS5" s="104"/>
      <c r="AT5" s="104"/>
      <c r="AU5" s="104"/>
      <c r="AV5" s="104"/>
      <c r="AW5" s="104"/>
      <c r="AX5" s="104"/>
      <c r="AY5" s="103"/>
      <c r="AZ5" s="104"/>
      <c r="BA5" s="104"/>
      <c r="BB5" s="104"/>
      <c r="BC5" s="104"/>
      <c r="BD5" s="104"/>
      <c r="BE5" s="104"/>
      <c r="BF5" s="104"/>
      <c r="BG5" s="104"/>
      <c r="BH5" s="104"/>
      <c r="BI5" s="103"/>
      <c r="BJ5" s="104"/>
      <c r="BK5" s="104"/>
      <c r="BL5" s="104"/>
      <c r="BM5" s="104"/>
      <c r="BN5" s="104"/>
      <c r="BO5" s="104"/>
      <c r="BP5" s="104"/>
      <c r="BQ5" s="104"/>
      <c r="BR5" s="104"/>
      <c r="BS5" s="103"/>
      <c r="BT5" s="104"/>
      <c r="BU5" s="104"/>
      <c r="BV5" s="104"/>
      <c r="BW5" s="104"/>
      <c r="BX5" s="104"/>
      <c r="BY5" s="104"/>
      <c r="BZ5" s="104"/>
      <c r="CA5" s="104"/>
      <c r="CB5" s="104"/>
      <c r="CC5" s="103"/>
      <c r="CD5" s="104"/>
      <c r="CE5" s="104"/>
      <c r="CF5" s="104"/>
      <c r="CG5" s="104"/>
      <c r="CH5" s="104"/>
      <c r="CI5" s="104"/>
      <c r="CJ5" s="104"/>
      <c r="CK5" s="104"/>
      <c r="CL5" s="104"/>
      <c r="CM5" s="103"/>
      <c r="CN5" s="104"/>
      <c r="CO5" s="104"/>
      <c r="CP5" s="104"/>
      <c r="CQ5" s="104"/>
      <c r="CR5" s="104"/>
      <c r="CS5" s="104"/>
      <c r="CT5" s="104"/>
      <c r="CU5" s="104"/>
      <c r="CV5" s="104"/>
      <c r="CW5" s="103"/>
      <c r="CX5" s="104"/>
      <c r="CY5" s="104"/>
      <c r="CZ5" s="104"/>
      <c r="DA5" s="104"/>
      <c r="DB5" s="104"/>
      <c r="DC5" s="104"/>
      <c r="DD5" s="104"/>
      <c r="DE5" s="104"/>
      <c r="DF5" s="104"/>
      <c r="DG5" s="103"/>
      <c r="DH5" s="104"/>
      <c r="DI5" s="104"/>
      <c r="DJ5" s="104"/>
      <c r="DK5" s="104"/>
      <c r="DL5" s="104"/>
      <c r="DM5" s="104"/>
      <c r="DN5" s="104"/>
      <c r="DO5" s="104"/>
      <c r="DP5" s="104"/>
      <c r="DQ5" s="103"/>
      <c r="DR5" s="104"/>
      <c r="DS5" s="104"/>
      <c r="DT5" s="104"/>
      <c r="DU5" s="104"/>
      <c r="DV5" s="104"/>
      <c r="DW5" s="104"/>
      <c r="DX5" s="104"/>
      <c r="DY5" s="104"/>
      <c r="DZ5" s="104"/>
      <c r="EA5" s="103"/>
      <c r="EB5" s="104"/>
      <c r="EC5" s="104"/>
      <c r="ED5" s="104"/>
      <c r="EE5" s="104"/>
      <c r="EF5" s="104"/>
      <c r="EG5" s="104"/>
      <c r="EH5" s="104"/>
      <c r="EI5" s="104"/>
      <c r="EJ5" s="104"/>
      <c r="EK5" s="103"/>
      <c r="EL5" s="104"/>
      <c r="EM5" s="104"/>
      <c r="EN5" s="104"/>
      <c r="EO5" s="104"/>
      <c r="EP5" s="104"/>
      <c r="EQ5" s="104"/>
      <c r="ER5" s="104"/>
      <c r="ES5" s="104"/>
      <c r="ET5" s="104"/>
      <c r="EU5" s="103"/>
      <c r="EV5" s="104"/>
      <c r="EW5" s="104"/>
      <c r="EX5" s="104"/>
      <c r="EY5" s="104"/>
      <c r="EZ5" s="104"/>
      <c r="FA5" s="104"/>
      <c r="FB5" s="104"/>
      <c r="FC5" s="104"/>
      <c r="FD5" s="104"/>
      <c r="FE5" s="103"/>
      <c r="FF5" s="104"/>
      <c r="FG5" s="104"/>
      <c r="FH5" s="104"/>
      <c r="FI5" s="104"/>
      <c r="FJ5" s="104"/>
      <c r="FK5" s="104"/>
      <c r="FL5" s="104"/>
      <c r="FM5" s="104"/>
      <c r="FN5" s="104"/>
      <c r="FO5" s="103"/>
      <c r="FP5" s="104"/>
      <c r="FQ5" s="104"/>
      <c r="FR5" s="104"/>
      <c r="FS5" s="104"/>
      <c r="FT5" s="104"/>
      <c r="FU5" s="104"/>
      <c r="FV5" s="104"/>
      <c r="FW5" s="104"/>
      <c r="FX5" s="104"/>
      <c r="FY5" s="103"/>
      <c r="FZ5" s="104"/>
      <c r="GA5" s="104"/>
      <c r="GB5" s="104"/>
      <c r="GC5" s="104"/>
      <c r="GD5" s="104"/>
      <c r="GE5" s="104"/>
      <c r="GF5" s="104"/>
      <c r="GG5" s="104"/>
      <c r="GH5" s="104"/>
      <c r="GI5" s="103"/>
      <c r="GJ5" s="104"/>
      <c r="GK5" s="104"/>
      <c r="GL5" s="104"/>
      <c r="GM5" s="104"/>
      <c r="GN5" s="104"/>
      <c r="GO5" s="104"/>
      <c r="GP5" s="104"/>
      <c r="GQ5" s="104"/>
      <c r="GR5" s="104"/>
      <c r="GS5" s="103"/>
      <c r="GT5" s="104"/>
      <c r="GU5" s="104"/>
      <c r="GV5" s="104"/>
      <c r="GW5" s="104"/>
      <c r="GX5" s="104"/>
      <c r="GY5" s="104"/>
      <c r="GZ5" s="104"/>
      <c r="HA5" s="104"/>
      <c r="HB5" s="104"/>
      <c r="HC5" s="103"/>
      <c r="HD5" s="104"/>
      <c r="HE5" s="104"/>
      <c r="HF5" s="104"/>
      <c r="HG5" s="104"/>
      <c r="HH5" s="104"/>
      <c r="HI5" s="104"/>
      <c r="HJ5" s="104"/>
      <c r="HK5" s="104"/>
      <c r="HL5" s="104"/>
      <c r="HM5" s="103"/>
      <c r="HN5" s="104"/>
      <c r="HO5" s="104"/>
      <c r="HP5" s="104"/>
      <c r="HQ5" s="104"/>
      <c r="HR5" s="104"/>
      <c r="HS5" s="104"/>
      <c r="HT5" s="104"/>
      <c r="HU5" s="104"/>
      <c r="HV5" s="104"/>
      <c r="HW5" s="103"/>
      <c r="HX5" s="104"/>
      <c r="HY5" s="104"/>
      <c r="HZ5" s="104"/>
      <c r="IA5" s="104"/>
      <c r="IB5" s="104"/>
      <c r="IC5" s="104"/>
      <c r="ID5" s="104"/>
      <c r="IE5" s="104"/>
      <c r="IF5" s="104"/>
      <c r="IG5" s="103"/>
      <c r="IH5" s="104"/>
      <c r="II5" s="104"/>
      <c r="IJ5" s="104"/>
      <c r="IK5" s="104"/>
      <c r="IL5" s="104"/>
      <c r="IM5" s="104"/>
      <c r="IN5" s="104"/>
      <c r="IO5" s="104"/>
      <c r="IP5" s="104"/>
      <c r="IQ5" s="103"/>
      <c r="IR5" s="104"/>
      <c r="IS5" s="104"/>
      <c r="IT5" s="104"/>
      <c r="IU5" s="104"/>
      <c r="IV5" s="104"/>
    </row>
    <row r="6" spans="1:10" ht="24">
      <c r="A6" s="97" t="s">
        <v>202</v>
      </c>
      <c r="B6" s="92"/>
      <c r="C6" s="92"/>
      <c r="D6" s="92"/>
      <c r="E6" s="93"/>
      <c r="F6" s="93"/>
      <c r="G6" s="93"/>
      <c r="H6" s="93"/>
      <c r="I6" s="93"/>
      <c r="J6" s="93"/>
    </row>
    <row r="7" spans="1:10" ht="12">
      <c r="A7" s="97" t="s">
        <v>189</v>
      </c>
      <c r="B7" s="92"/>
      <c r="C7" s="92"/>
      <c r="D7" s="92"/>
      <c r="E7" s="93"/>
      <c r="F7" s="93"/>
      <c r="G7" s="93"/>
      <c r="H7" s="93"/>
      <c r="I7" s="93"/>
      <c r="J7" s="93"/>
    </row>
    <row r="8" spans="1:10" ht="12">
      <c r="A8" s="97" t="s">
        <v>190</v>
      </c>
      <c r="B8" s="92"/>
      <c r="C8" s="92"/>
      <c r="D8" s="92"/>
      <c r="E8" s="93"/>
      <c r="F8" s="93"/>
      <c r="G8" s="93"/>
      <c r="H8" s="93"/>
      <c r="I8" s="93"/>
      <c r="J8" s="93"/>
    </row>
    <row r="9" spans="1:10" ht="24">
      <c r="A9" s="97" t="s">
        <v>191</v>
      </c>
      <c r="B9" s="92"/>
      <c r="C9" s="92"/>
      <c r="D9" s="92"/>
      <c r="E9" s="93"/>
      <c r="F9" s="93"/>
      <c r="G9" s="93"/>
      <c r="H9" s="93"/>
      <c r="I9" s="93"/>
      <c r="J9" s="93"/>
    </row>
    <row r="10" spans="1:10" ht="12">
      <c r="A10" s="97" t="s">
        <v>192</v>
      </c>
      <c r="B10" s="92"/>
      <c r="C10" s="92"/>
      <c r="D10" s="92"/>
      <c r="E10" s="93"/>
      <c r="F10" s="93"/>
      <c r="G10" s="93"/>
      <c r="H10" s="93"/>
      <c r="I10" s="93"/>
      <c r="J10" s="93"/>
    </row>
    <row r="11" spans="1:10" ht="12">
      <c r="A11" s="97" t="s">
        <v>193</v>
      </c>
      <c r="B11" s="92"/>
      <c r="C11" s="92"/>
      <c r="D11" s="92"/>
      <c r="E11" s="93"/>
      <c r="F11" s="93"/>
      <c r="G11" s="92"/>
      <c r="H11" s="93"/>
      <c r="I11" s="93"/>
      <c r="J11" s="93"/>
    </row>
    <row r="12" spans="1:10" ht="12">
      <c r="A12" s="97" t="s">
        <v>194</v>
      </c>
      <c r="B12" s="92"/>
      <c r="C12" s="92"/>
      <c r="D12" s="92"/>
      <c r="E12" s="93"/>
      <c r="F12" s="93"/>
      <c r="G12" s="93"/>
      <c r="H12" s="93"/>
      <c r="I12" s="93"/>
      <c r="J12" s="93"/>
    </row>
    <row r="13" spans="1:10" ht="12">
      <c r="A13" s="97" t="s">
        <v>195</v>
      </c>
      <c r="B13" s="92"/>
      <c r="C13" s="92"/>
      <c r="D13" s="92"/>
      <c r="E13" s="93"/>
      <c r="F13" s="93"/>
      <c r="G13" s="93"/>
      <c r="H13" s="93"/>
      <c r="I13" s="93"/>
      <c r="J13" s="93"/>
    </row>
    <row r="14" spans="1:10" ht="12">
      <c r="A14" s="97" t="s">
        <v>196</v>
      </c>
      <c r="B14" s="92"/>
      <c r="C14" s="92"/>
      <c r="D14" s="92"/>
      <c r="E14" s="93"/>
      <c r="F14" s="93"/>
      <c r="G14" s="94"/>
      <c r="H14" s="93"/>
      <c r="I14" s="93"/>
      <c r="J14" s="93"/>
    </row>
    <row r="15" spans="1:10" ht="12">
      <c r="A15" s="97" t="s">
        <v>197</v>
      </c>
      <c r="B15" s="92"/>
      <c r="C15" s="92"/>
      <c r="D15" s="92"/>
      <c r="E15" s="93"/>
      <c r="F15" s="93"/>
      <c r="G15" s="92"/>
      <c r="H15" s="93"/>
      <c r="I15" s="93"/>
      <c r="J15" s="93"/>
    </row>
    <row r="16" spans="1:10" ht="12">
      <c r="A16" s="97" t="s">
        <v>204</v>
      </c>
      <c r="B16" s="92"/>
      <c r="C16" s="93"/>
      <c r="D16" s="93"/>
      <c r="E16" s="93"/>
      <c r="F16" s="93"/>
      <c r="G16" s="93"/>
      <c r="H16" s="93"/>
      <c r="I16" s="93"/>
      <c r="J16" s="93"/>
    </row>
    <row r="17" spans="1:10" ht="12">
      <c r="A17" s="97" t="s">
        <v>205</v>
      </c>
      <c r="B17" s="92"/>
      <c r="C17" s="93"/>
      <c r="D17" s="93"/>
      <c r="E17" s="93"/>
      <c r="F17" s="93"/>
      <c r="G17" s="93"/>
      <c r="H17" s="93"/>
      <c r="I17" s="93"/>
      <c r="J17" s="93"/>
    </row>
    <row r="18" spans="1:10" ht="12">
      <c r="A18" s="97" t="s">
        <v>206</v>
      </c>
      <c r="B18" s="92"/>
      <c r="C18" s="93"/>
      <c r="D18" s="92"/>
      <c r="E18" s="93"/>
      <c r="F18" s="93"/>
      <c r="G18" s="93"/>
      <c r="H18" s="93"/>
      <c r="I18" s="93"/>
      <c r="J18" s="93"/>
    </row>
    <row r="19" spans="1:10" ht="12">
      <c r="A19" s="97" t="s">
        <v>207</v>
      </c>
      <c r="B19" s="92"/>
      <c r="C19" s="93"/>
      <c r="D19" s="93"/>
      <c r="E19" s="93"/>
      <c r="F19" s="93"/>
      <c r="G19" s="93"/>
      <c r="H19" s="93"/>
      <c r="I19" s="93"/>
      <c r="J19" s="93"/>
    </row>
    <row r="20" spans="1:10" ht="12">
      <c r="A20" s="97" t="s">
        <v>208</v>
      </c>
      <c r="B20" s="92"/>
      <c r="C20" s="93"/>
      <c r="D20" s="93"/>
      <c r="E20" s="93"/>
      <c r="F20" s="93"/>
      <c r="G20" s="93"/>
      <c r="H20" s="93"/>
      <c r="I20" s="93"/>
      <c r="J20" s="93"/>
    </row>
    <row r="21" spans="1:10" ht="12">
      <c r="A21" s="97" t="s">
        <v>209</v>
      </c>
      <c r="B21" s="92"/>
      <c r="C21" s="93"/>
      <c r="D21" s="92"/>
      <c r="E21" s="93"/>
      <c r="F21" s="92"/>
      <c r="G21" s="92"/>
      <c r="H21" s="92"/>
      <c r="I21" s="92"/>
      <c r="J21" s="93"/>
    </row>
    <row r="22" spans="1:256" s="105" customFormat="1" ht="15">
      <c r="A22" s="100" t="s">
        <v>210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3"/>
      <c r="L22" s="104"/>
      <c r="M22" s="104"/>
      <c r="N22" s="104"/>
      <c r="O22" s="104"/>
      <c r="P22" s="104"/>
      <c r="Q22" s="104"/>
      <c r="R22" s="104"/>
      <c r="S22" s="104"/>
      <c r="T22" s="104"/>
      <c r="U22" s="103"/>
      <c r="V22" s="104"/>
      <c r="W22" s="104"/>
      <c r="X22" s="104"/>
      <c r="Y22" s="104"/>
      <c r="Z22" s="104"/>
      <c r="AA22" s="104"/>
      <c r="AB22" s="104"/>
      <c r="AC22" s="104"/>
      <c r="AD22" s="104"/>
      <c r="AE22" s="103"/>
      <c r="AF22" s="104"/>
      <c r="AG22" s="104"/>
      <c r="AH22" s="104"/>
      <c r="AI22" s="104"/>
      <c r="AJ22" s="104"/>
      <c r="AK22" s="104"/>
      <c r="AL22" s="104"/>
      <c r="AM22" s="104"/>
      <c r="AN22" s="104"/>
      <c r="AO22" s="103"/>
      <c r="AP22" s="104"/>
      <c r="AQ22" s="104"/>
      <c r="AR22" s="104"/>
      <c r="AS22" s="104"/>
      <c r="AT22" s="104"/>
      <c r="AU22" s="104"/>
      <c r="AV22" s="104"/>
      <c r="AW22" s="104"/>
      <c r="AX22" s="104"/>
      <c r="AY22" s="103"/>
      <c r="AZ22" s="104"/>
      <c r="BA22" s="104"/>
      <c r="BB22" s="104"/>
      <c r="BC22" s="104"/>
      <c r="BD22" s="104"/>
      <c r="BE22" s="104"/>
      <c r="BF22" s="104"/>
      <c r="BG22" s="104"/>
      <c r="BH22" s="104"/>
      <c r="BI22" s="103"/>
      <c r="BJ22" s="104"/>
      <c r="BK22" s="104"/>
      <c r="BL22" s="104"/>
      <c r="BM22" s="104"/>
      <c r="BN22" s="104"/>
      <c r="BO22" s="104"/>
      <c r="BP22" s="104"/>
      <c r="BQ22" s="104"/>
      <c r="BR22" s="104"/>
      <c r="BS22" s="103"/>
      <c r="BT22" s="104"/>
      <c r="BU22" s="104"/>
      <c r="BV22" s="104"/>
      <c r="BW22" s="104"/>
      <c r="BX22" s="104"/>
      <c r="BY22" s="104"/>
      <c r="BZ22" s="104"/>
      <c r="CA22" s="104"/>
      <c r="CB22" s="104"/>
      <c r="CC22" s="103"/>
      <c r="CD22" s="104"/>
      <c r="CE22" s="104"/>
      <c r="CF22" s="104"/>
      <c r="CG22" s="104"/>
      <c r="CH22" s="104"/>
      <c r="CI22" s="104"/>
      <c r="CJ22" s="104"/>
      <c r="CK22" s="104"/>
      <c r="CL22" s="104"/>
      <c r="CM22" s="103"/>
      <c r="CN22" s="104"/>
      <c r="CO22" s="104"/>
      <c r="CP22" s="104"/>
      <c r="CQ22" s="104"/>
      <c r="CR22" s="104"/>
      <c r="CS22" s="104"/>
      <c r="CT22" s="104"/>
      <c r="CU22" s="104"/>
      <c r="CV22" s="104"/>
      <c r="CW22" s="103"/>
      <c r="CX22" s="104"/>
      <c r="CY22" s="104"/>
      <c r="CZ22" s="104"/>
      <c r="DA22" s="104"/>
      <c r="DB22" s="104"/>
      <c r="DC22" s="104"/>
      <c r="DD22" s="104"/>
      <c r="DE22" s="104"/>
      <c r="DF22" s="104"/>
      <c r="DG22" s="103"/>
      <c r="DH22" s="104"/>
      <c r="DI22" s="104"/>
      <c r="DJ22" s="104"/>
      <c r="DK22" s="104"/>
      <c r="DL22" s="104"/>
      <c r="DM22" s="104"/>
      <c r="DN22" s="104"/>
      <c r="DO22" s="104"/>
      <c r="DP22" s="104"/>
      <c r="DQ22" s="103"/>
      <c r="DR22" s="104"/>
      <c r="DS22" s="104"/>
      <c r="DT22" s="104"/>
      <c r="DU22" s="104"/>
      <c r="DV22" s="104"/>
      <c r="DW22" s="104"/>
      <c r="DX22" s="104"/>
      <c r="DY22" s="104"/>
      <c r="DZ22" s="104"/>
      <c r="EA22" s="103"/>
      <c r="EB22" s="104"/>
      <c r="EC22" s="104"/>
      <c r="ED22" s="104"/>
      <c r="EE22" s="104"/>
      <c r="EF22" s="104"/>
      <c r="EG22" s="104"/>
      <c r="EH22" s="104"/>
      <c r="EI22" s="104"/>
      <c r="EJ22" s="104"/>
      <c r="EK22" s="103"/>
      <c r="EL22" s="104"/>
      <c r="EM22" s="104"/>
      <c r="EN22" s="104"/>
      <c r="EO22" s="104"/>
      <c r="EP22" s="104"/>
      <c r="EQ22" s="104"/>
      <c r="ER22" s="104"/>
      <c r="ES22" s="104"/>
      <c r="ET22" s="104"/>
      <c r="EU22" s="103"/>
      <c r="EV22" s="104"/>
      <c r="EW22" s="104"/>
      <c r="EX22" s="104"/>
      <c r="EY22" s="104"/>
      <c r="EZ22" s="104"/>
      <c r="FA22" s="104"/>
      <c r="FB22" s="104"/>
      <c r="FC22" s="104"/>
      <c r="FD22" s="104"/>
      <c r="FE22" s="103"/>
      <c r="FF22" s="104"/>
      <c r="FG22" s="104"/>
      <c r="FH22" s="104"/>
      <c r="FI22" s="104"/>
      <c r="FJ22" s="104"/>
      <c r="FK22" s="104"/>
      <c r="FL22" s="104"/>
      <c r="FM22" s="104"/>
      <c r="FN22" s="104"/>
      <c r="FO22" s="103"/>
      <c r="FP22" s="104"/>
      <c r="FQ22" s="104"/>
      <c r="FR22" s="104"/>
      <c r="FS22" s="104"/>
      <c r="FT22" s="104"/>
      <c r="FU22" s="104"/>
      <c r="FV22" s="104"/>
      <c r="FW22" s="104"/>
      <c r="FX22" s="104"/>
      <c r="FY22" s="103"/>
      <c r="FZ22" s="104"/>
      <c r="GA22" s="104"/>
      <c r="GB22" s="104"/>
      <c r="GC22" s="104"/>
      <c r="GD22" s="104"/>
      <c r="GE22" s="104"/>
      <c r="GF22" s="104"/>
      <c r="GG22" s="104"/>
      <c r="GH22" s="104"/>
      <c r="GI22" s="103"/>
      <c r="GJ22" s="104"/>
      <c r="GK22" s="104"/>
      <c r="GL22" s="104"/>
      <c r="GM22" s="104"/>
      <c r="GN22" s="104"/>
      <c r="GO22" s="104"/>
      <c r="GP22" s="104"/>
      <c r="GQ22" s="104"/>
      <c r="GR22" s="104"/>
      <c r="GS22" s="103"/>
      <c r="GT22" s="104"/>
      <c r="GU22" s="104"/>
      <c r="GV22" s="104"/>
      <c r="GW22" s="104"/>
      <c r="GX22" s="104"/>
      <c r="GY22" s="104"/>
      <c r="GZ22" s="104"/>
      <c r="HA22" s="104"/>
      <c r="HB22" s="104"/>
      <c r="HC22" s="103"/>
      <c r="HD22" s="104"/>
      <c r="HE22" s="104"/>
      <c r="HF22" s="104"/>
      <c r="HG22" s="104"/>
      <c r="HH22" s="104"/>
      <c r="HI22" s="104"/>
      <c r="HJ22" s="104"/>
      <c r="HK22" s="104"/>
      <c r="HL22" s="104"/>
      <c r="HM22" s="103"/>
      <c r="HN22" s="104"/>
      <c r="HO22" s="104"/>
      <c r="HP22" s="104"/>
      <c r="HQ22" s="104"/>
      <c r="HR22" s="104"/>
      <c r="HS22" s="104"/>
      <c r="HT22" s="104"/>
      <c r="HU22" s="104"/>
      <c r="HV22" s="104"/>
      <c r="HW22" s="103"/>
      <c r="HX22" s="104"/>
      <c r="HY22" s="104"/>
      <c r="HZ22" s="104"/>
      <c r="IA22" s="104"/>
      <c r="IB22" s="104"/>
      <c r="IC22" s="104"/>
      <c r="ID22" s="104"/>
      <c r="IE22" s="104"/>
      <c r="IF22" s="104"/>
      <c r="IG22" s="103"/>
      <c r="IH22" s="104"/>
      <c r="II22" s="104"/>
      <c r="IJ22" s="104"/>
      <c r="IK22" s="104"/>
      <c r="IL22" s="104"/>
      <c r="IM22" s="104"/>
      <c r="IN22" s="104"/>
      <c r="IO22" s="104"/>
      <c r="IP22" s="104"/>
      <c r="IQ22" s="103"/>
      <c r="IR22" s="104"/>
      <c r="IS22" s="104"/>
      <c r="IT22" s="104"/>
      <c r="IU22" s="104"/>
      <c r="IV22" s="104"/>
    </row>
    <row r="23" spans="1:10" s="89" customFormat="1" ht="36">
      <c r="A23" s="98" t="s">
        <v>163</v>
      </c>
      <c r="B23" s="92"/>
      <c r="C23" s="92"/>
      <c r="D23" s="92"/>
      <c r="E23" s="92"/>
      <c r="F23" s="92"/>
      <c r="G23" s="95"/>
      <c r="H23" s="92"/>
      <c r="I23" s="95"/>
      <c r="J23" s="95"/>
    </row>
    <row r="24" spans="1:10" ht="12">
      <c r="A24" s="97" t="s">
        <v>211</v>
      </c>
      <c r="B24" s="92"/>
      <c r="C24" s="92"/>
      <c r="D24" s="92"/>
      <c r="E24" s="92"/>
      <c r="F24" s="92"/>
      <c r="G24" s="93"/>
      <c r="H24" s="92"/>
      <c r="I24" s="93"/>
      <c r="J24" s="93"/>
    </row>
    <row r="25" spans="1:10" ht="12">
      <c r="A25" s="97" t="s">
        <v>212</v>
      </c>
      <c r="B25" s="92"/>
      <c r="C25" s="92"/>
      <c r="D25" s="92"/>
      <c r="E25" s="92"/>
      <c r="F25" s="92"/>
      <c r="G25" s="93"/>
      <c r="H25" s="92"/>
      <c r="I25" s="93"/>
      <c r="J25" s="93"/>
    </row>
    <row r="26" spans="1:10" ht="12">
      <c r="A26" s="97" t="s">
        <v>213</v>
      </c>
      <c r="B26" s="92"/>
      <c r="C26" s="92"/>
      <c r="D26" s="92"/>
      <c r="E26" s="92"/>
      <c r="F26" s="92"/>
      <c r="G26" s="93"/>
      <c r="H26" s="92"/>
      <c r="I26" s="93"/>
      <c r="J26" s="93"/>
    </row>
    <row r="27" spans="1:10" ht="12">
      <c r="A27" s="97" t="s">
        <v>214</v>
      </c>
      <c r="B27" s="92"/>
      <c r="C27" s="92"/>
      <c r="D27" s="92"/>
      <c r="E27" s="92"/>
      <c r="F27" s="92"/>
      <c r="G27" s="93"/>
      <c r="H27" s="92"/>
      <c r="I27" s="93"/>
      <c r="J27" s="93"/>
    </row>
    <row r="28" spans="1:10" ht="24">
      <c r="A28" s="97" t="s">
        <v>215</v>
      </c>
      <c r="B28" s="92"/>
      <c r="C28" s="92"/>
      <c r="D28" s="92"/>
      <c r="E28" s="92"/>
      <c r="F28" s="92"/>
      <c r="G28" s="93"/>
      <c r="H28" s="92"/>
      <c r="I28" s="93"/>
      <c r="J28" s="93"/>
    </row>
    <row r="29" spans="1:10" ht="24">
      <c r="A29" s="97" t="s">
        <v>216</v>
      </c>
      <c r="B29" s="92"/>
      <c r="C29" s="92"/>
      <c r="D29" s="92"/>
      <c r="E29" s="92"/>
      <c r="F29" s="92"/>
      <c r="G29" s="93"/>
      <c r="H29" s="92"/>
      <c r="I29" s="93"/>
      <c r="J29" s="93"/>
    </row>
    <row r="30" spans="1:10" ht="12">
      <c r="A30" s="97" t="s">
        <v>217</v>
      </c>
      <c r="B30" s="92"/>
      <c r="C30" s="92"/>
      <c r="D30" s="92"/>
      <c r="E30" s="92"/>
      <c r="F30" s="92"/>
      <c r="G30" s="93"/>
      <c r="H30" s="92"/>
      <c r="I30" s="93"/>
      <c r="J30" s="93"/>
    </row>
    <row r="31" spans="1:10" ht="12">
      <c r="A31" s="97" t="s">
        <v>218</v>
      </c>
      <c r="B31" s="92"/>
      <c r="C31" s="92"/>
      <c r="D31" s="92"/>
      <c r="E31" s="92"/>
      <c r="F31" s="92"/>
      <c r="G31" s="93"/>
      <c r="H31" s="92"/>
      <c r="I31" s="93"/>
      <c r="J31" s="93"/>
    </row>
    <row r="32" spans="1:10" ht="12">
      <c r="A32" s="97" t="s">
        <v>219</v>
      </c>
      <c r="B32" s="92"/>
      <c r="C32" s="92"/>
      <c r="D32" s="92"/>
      <c r="E32" s="92"/>
      <c r="F32" s="92"/>
      <c r="G32" s="93"/>
      <c r="H32" s="92"/>
      <c r="I32" s="93"/>
      <c r="J32" s="93"/>
    </row>
    <row r="33" spans="1:10" ht="12">
      <c r="A33" s="97" t="s">
        <v>220</v>
      </c>
      <c r="B33" s="92"/>
      <c r="C33" s="92"/>
      <c r="D33" s="92"/>
      <c r="E33" s="92"/>
      <c r="F33" s="92"/>
      <c r="G33" s="93"/>
      <c r="H33" s="92"/>
      <c r="I33" s="93"/>
      <c r="J33" s="93"/>
    </row>
    <row r="34" spans="1:10" ht="12">
      <c r="A34" s="97" t="s">
        <v>221</v>
      </c>
      <c r="B34" s="92"/>
      <c r="C34" s="92"/>
      <c r="D34" s="92"/>
      <c r="E34" s="92"/>
      <c r="F34" s="92"/>
      <c r="G34" s="93"/>
      <c r="H34" s="92"/>
      <c r="I34" s="93"/>
      <c r="J34" s="93"/>
    </row>
    <row r="35" spans="1:10" ht="12">
      <c r="A35" s="97" t="s">
        <v>222</v>
      </c>
      <c r="B35" s="92"/>
      <c r="C35" s="92"/>
      <c r="D35" s="92"/>
      <c r="E35" s="92"/>
      <c r="F35" s="92"/>
      <c r="G35" s="93"/>
      <c r="H35" s="92"/>
      <c r="I35" s="93"/>
      <c r="J35" s="93"/>
    </row>
    <row r="36" spans="1:10" ht="12">
      <c r="A36" s="97" t="s">
        <v>223</v>
      </c>
      <c r="B36" s="92"/>
      <c r="C36" s="92"/>
      <c r="D36" s="92"/>
      <c r="E36" s="92"/>
      <c r="F36" s="92"/>
      <c r="G36" s="93"/>
      <c r="H36" s="92"/>
      <c r="I36" s="93"/>
      <c r="J36" s="93"/>
    </row>
    <row r="37" spans="1:10" ht="12">
      <c r="A37" s="97" t="s">
        <v>224</v>
      </c>
      <c r="B37" s="92"/>
      <c r="C37" s="92"/>
      <c r="D37" s="92"/>
      <c r="E37" s="92"/>
      <c r="F37" s="92"/>
      <c r="G37" s="93"/>
      <c r="H37" s="92"/>
      <c r="I37" s="93"/>
      <c r="J37" s="93"/>
    </row>
    <row r="38" spans="1:10" ht="12">
      <c r="A38" s="97" t="s">
        <v>122</v>
      </c>
      <c r="B38" s="92"/>
      <c r="C38" s="92"/>
      <c r="D38" s="92"/>
      <c r="E38" s="92"/>
      <c r="F38" s="92"/>
      <c r="G38" s="93"/>
      <c r="H38" s="92"/>
      <c r="I38" s="93"/>
      <c r="J38" s="93"/>
    </row>
    <row r="39" spans="1:10" ht="12">
      <c r="A39" s="97" t="s">
        <v>123</v>
      </c>
      <c r="B39" s="92"/>
      <c r="C39" s="92"/>
      <c r="D39" s="92"/>
      <c r="E39" s="92"/>
      <c r="F39" s="92"/>
      <c r="G39" s="93"/>
      <c r="H39" s="92"/>
      <c r="I39" s="93"/>
      <c r="J39" s="93"/>
    </row>
    <row r="40" spans="1:10" ht="12">
      <c r="A40" s="97" t="s">
        <v>124</v>
      </c>
      <c r="B40" s="92"/>
      <c r="C40" s="92"/>
      <c r="D40" s="92"/>
      <c r="E40" s="92"/>
      <c r="F40" s="92"/>
      <c r="G40" s="93"/>
      <c r="H40" s="92"/>
      <c r="I40" s="93"/>
      <c r="J40" s="93"/>
    </row>
    <row r="41" spans="1:256" s="105" customFormat="1" ht="15">
      <c r="A41" s="100" t="s">
        <v>23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3"/>
      <c r="L41" s="104"/>
      <c r="M41" s="104"/>
      <c r="N41" s="104"/>
      <c r="O41" s="104"/>
      <c r="P41" s="104"/>
      <c r="Q41" s="104"/>
      <c r="R41" s="104"/>
      <c r="S41" s="104"/>
      <c r="T41" s="104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3"/>
      <c r="AF41" s="104"/>
      <c r="AG41" s="104"/>
      <c r="AH41" s="104"/>
      <c r="AI41" s="104"/>
      <c r="AJ41" s="104"/>
      <c r="AK41" s="104"/>
      <c r="AL41" s="104"/>
      <c r="AM41" s="104"/>
      <c r="AN41" s="104"/>
      <c r="AO41" s="103"/>
      <c r="AP41" s="104"/>
      <c r="AQ41" s="104"/>
      <c r="AR41" s="104"/>
      <c r="AS41" s="104"/>
      <c r="AT41" s="104"/>
      <c r="AU41" s="104"/>
      <c r="AV41" s="104"/>
      <c r="AW41" s="104"/>
      <c r="AX41" s="104"/>
      <c r="AY41" s="103"/>
      <c r="AZ41" s="104"/>
      <c r="BA41" s="104"/>
      <c r="BB41" s="104"/>
      <c r="BC41" s="104"/>
      <c r="BD41" s="104"/>
      <c r="BE41" s="104"/>
      <c r="BF41" s="104"/>
      <c r="BG41" s="104"/>
      <c r="BH41" s="104"/>
      <c r="BI41" s="103"/>
      <c r="BJ41" s="104"/>
      <c r="BK41" s="104"/>
      <c r="BL41" s="104"/>
      <c r="BM41" s="104"/>
      <c r="BN41" s="104"/>
      <c r="BO41" s="104"/>
      <c r="BP41" s="104"/>
      <c r="BQ41" s="104"/>
      <c r="BR41" s="104"/>
      <c r="BS41" s="103"/>
      <c r="BT41" s="104"/>
      <c r="BU41" s="104"/>
      <c r="BV41" s="104"/>
      <c r="BW41" s="104"/>
      <c r="BX41" s="104"/>
      <c r="BY41" s="104"/>
      <c r="BZ41" s="104"/>
      <c r="CA41" s="104"/>
      <c r="CB41" s="104"/>
      <c r="CC41" s="103"/>
      <c r="CD41" s="104"/>
      <c r="CE41" s="104"/>
      <c r="CF41" s="104"/>
      <c r="CG41" s="104"/>
      <c r="CH41" s="104"/>
      <c r="CI41" s="104"/>
      <c r="CJ41" s="104"/>
      <c r="CK41" s="104"/>
      <c r="CL41" s="104"/>
      <c r="CM41" s="103"/>
      <c r="CN41" s="104"/>
      <c r="CO41" s="104"/>
      <c r="CP41" s="104"/>
      <c r="CQ41" s="104"/>
      <c r="CR41" s="104"/>
      <c r="CS41" s="104"/>
      <c r="CT41" s="104"/>
      <c r="CU41" s="104"/>
      <c r="CV41" s="104"/>
      <c r="CW41" s="103"/>
      <c r="CX41" s="104"/>
      <c r="CY41" s="104"/>
      <c r="CZ41" s="104"/>
      <c r="DA41" s="104"/>
      <c r="DB41" s="104"/>
      <c r="DC41" s="104"/>
      <c r="DD41" s="104"/>
      <c r="DE41" s="104"/>
      <c r="DF41" s="104"/>
      <c r="DG41" s="103"/>
      <c r="DH41" s="104"/>
      <c r="DI41" s="104"/>
      <c r="DJ41" s="104"/>
      <c r="DK41" s="104"/>
      <c r="DL41" s="104"/>
      <c r="DM41" s="104"/>
      <c r="DN41" s="104"/>
      <c r="DO41" s="104"/>
      <c r="DP41" s="104"/>
      <c r="DQ41" s="103"/>
      <c r="DR41" s="104"/>
      <c r="DS41" s="104"/>
      <c r="DT41" s="104"/>
      <c r="DU41" s="104"/>
      <c r="DV41" s="104"/>
      <c r="DW41" s="104"/>
      <c r="DX41" s="104"/>
      <c r="DY41" s="104"/>
      <c r="DZ41" s="104"/>
      <c r="EA41" s="103"/>
      <c r="EB41" s="104"/>
      <c r="EC41" s="104"/>
      <c r="ED41" s="104"/>
      <c r="EE41" s="104"/>
      <c r="EF41" s="104"/>
      <c r="EG41" s="104"/>
      <c r="EH41" s="104"/>
      <c r="EI41" s="104"/>
      <c r="EJ41" s="104"/>
      <c r="EK41" s="103"/>
      <c r="EL41" s="104"/>
      <c r="EM41" s="104"/>
      <c r="EN41" s="104"/>
      <c r="EO41" s="104"/>
      <c r="EP41" s="104"/>
      <c r="EQ41" s="104"/>
      <c r="ER41" s="104"/>
      <c r="ES41" s="104"/>
      <c r="ET41" s="104"/>
      <c r="EU41" s="103"/>
      <c r="EV41" s="104"/>
      <c r="EW41" s="104"/>
      <c r="EX41" s="104"/>
      <c r="EY41" s="104"/>
      <c r="EZ41" s="104"/>
      <c r="FA41" s="104"/>
      <c r="FB41" s="104"/>
      <c r="FC41" s="104"/>
      <c r="FD41" s="104"/>
      <c r="FE41" s="103"/>
      <c r="FF41" s="104"/>
      <c r="FG41" s="104"/>
      <c r="FH41" s="104"/>
      <c r="FI41" s="104"/>
      <c r="FJ41" s="104"/>
      <c r="FK41" s="104"/>
      <c r="FL41" s="104"/>
      <c r="FM41" s="104"/>
      <c r="FN41" s="104"/>
      <c r="FO41" s="103"/>
      <c r="FP41" s="104"/>
      <c r="FQ41" s="104"/>
      <c r="FR41" s="104"/>
      <c r="FS41" s="104"/>
      <c r="FT41" s="104"/>
      <c r="FU41" s="104"/>
      <c r="FV41" s="104"/>
      <c r="FW41" s="104"/>
      <c r="FX41" s="104"/>
      <c r="FY41" s="103"/>
      <c r="FZ41" s="104"/>
      <c r="GA41" s="104"/>
      <c r="GB41" s="104"/>
      <c r="GC41" s="104"/>
      <c r="GD41" s="104"/>
      <c r="GE41" s="104"/>
      <c r="GF41" s="104"/>
      <c r="GG41" s="104"/>
      <c r="GH41" s="104"/>
      <c r="GI41" s="103"/>
      <c r="GJ41" s="104"/>
      <c r="GK41" s="104"/>
      <c r="GL41" s="104"/>
      <c r="GM41" s="104"/>
      <c r="GN41" s="104"/>
      <c r="GO41" s="104"/>
      <c r="GP41" s="104"/>
      <c r="GQ41" s="104"/>
      <c r="GR41" s="104"/>
      <c r="GS41" s="103"/>
      <c r="GT41" s="104"/>
      <c r="GU41" s="104"/>
      <c r="GV41" s="104"/>
      <c r="GW41" s="104"/>
      <c r="GX41" s="104"/>
      <c r="GY41" s="104"/>
      <c r="GZ41" s="104"/>
      <c r="HA41" s="104"/>
      <c r="HB41" s="104"/>
      <c r="HC41" s="103"/>
      <c r="HD41" s="104"/>
      <c r="HE41" s="104"/>
      <c r="HF41" s="104"/>
      <c r="HG41" s="104"/>
      <c r="HH41" s="104"/>
      <c r="HI41" s="104"/>
      <c r="HJ41" s="104"/>
      <c r="HK41" s="104"/>
      <c r="HL41" s="104"/>
      <c r="HM41" s="103"/>
      <c r="HN41" s="104"/>
      <c r="HO41" s="104"/>
      <c r="HP41" s="104"/>
      <c r="HQ41" s="104"/>
      <c r="HR41" s="104"/>
      <c r="HS41" s="104"/>
      <c r="HT41" s="104"/>
      <c r="HU41" s="104"/>
      <c r="HV41" s="104"/>
      <c r="HW41" s="103"/>
      <c r="HX41" s="104"/>
      <c r="HY41" s="104"/>
      <c r="HZ41" s="104"/>
      <c r="IA41" s="104"/>
      <c r="IB41" s="104"/>
      <c r="IC41" s="104"/>
      <c r="ID41" s="104"/>
      <c r="IE41" s="104"/>
      <c r="IF41" s="104"/>
      <c r="IG41" s="103"/>
      <c r="IH41" s="104"/>
      <c r="II41" s="104"/>
      <c r="IJ41" s="104"/>
      <c r="IK41" s="104"/>
      <c r="IL41" s="104"/>
      <c r="IM41" s="104"/>
      <c r="IN41" s="104"/>
      <c r="IO41" s="104"/>
      <c r="IP41" s="104"/>
      <c r="IQ41" s="103"/>
      <c r="IR41" s="104"/>
      <c r="IS41" s="104"/>
      <c r="IT41" s="104"/>
      <c r="IU41" s="104"/>
      <c r="IV41" s="104"/>
    </row>
    <row r="42" spans="1:10" ht="12">
      <c r="A42" s="97" t="s">
        <v>24</v>
      </c>
      <c r="B42" s="92"/>
      <c r="C42" s="93"/>
      <c r="D42" s="93"/>
      <c r="E42" s="93"/>
      <c r="F42" s="93"/>
      <c r="G42" s="93"/>
      <c r="H42" s="92"/>
      <c r="I42" s="92"/>
      <c r="J42" s="94"/>
    </row>
    <row r="43" spans="1:10" ht="12">
      <c r="A43" s="97" t="s">
        <v>25</v>
      </c>
      <c r="B43" s="93"/>
      <c r="C43" s="93"/>
      <c r="D43" s="93"/>
      <c r="E43" s="93"/>
      <c r="F43" s="93"/>
      <c r="G43" s="93"/>
      <c r="H43" s="93"/>
      <c r="I43" s="92"/>
      <c r="J43" s="92"/>
    </row>
    <row r="44" spans="1:10" ht="12">
      <c r="A44" s="97" t="s">
        <v>39</v>
      </c>
      <c r="B44" s="93"/>
      <c r="C44" s="93"/>
      <c r="D44" s="93"/>
      <c r="E44" s="93"/>
      <c r="F44" s="93"/>
      <c r="G44" s="93"/>
      <c r="H44" s="93"/>
      <c r="I44" s="92"/>
      <c r="J44" s="92"/>
    </row>
    <row r="45" spans="1:10" ht="12">
      <c r="A45" s="97" t="s">
        <v>40</v>
      </c>
      <c r="B45" s="93"/>
      <c r="C45" s="93"/>
      <c r="D45" s="93"/>
      <c r="E45" s="93"/>
      <c r="F45" s="93"/>
      <c r="G45" s="93"/>
      <c r="H45" s="93"/>
      <c r="I45" s="92"/>
      <c r="J45" s="92"/>
    </row>
    <row r="46" spans="1:10" ht="24">
      <c r="A46" s="97" t="s">
        <v>41</v>
      </c>
      <c r="B46" s="93"/>
      <c r="C46" s="93"/>
      <c r="D46" s="93"/>
      <c r="E46" s="93"/>
      <c r="F46" s="93"/>
      <c r="G46" s="93"/>
      <c r="H46" s="93"/>
      <c r="I46" s="92"/>
      <c r="J46" s="94"/>
    </row>
    <row r="47" spans="1:256" s="105" customFormat="1" ht="15">
      <c r="A47" s="100" t="s">
        <v>140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3"/>
      <c r="L47" s="104"/>
      <c r="M47" s="104"/>
      <c r="N47" s="104"/>
      <c r="O47" s="104"/>
      <c r="P47" s="104"/>
      <c r="Q47" s="104"/>
      <c r="R47" s="104"/>
      <c r="S47" s="104"/>
      <c r="T47" s="104"/>
      <c r="U47" s="103"/>
      <c r="V47" s="104"/>
      <c r="W47" s="104"/>
      <c r="X47" s="104"/>
      <c r="Y47" s="104"/>
      <c r="Z47" s="104"/>
      <c r="AA47" s="104"/>
      <c r="AB47" s="104"/>
      <c r="AC47" s="104"/>
      <c r="AD47" s="104"/>
      <c r="AE47" s="103"/>
      <c r="AF47" s="104"/>
      <c r="AG47" s="104"/>
      <c r="AH47" s="104"/>
      <c r="AI47" s="104"/>
      <c r="AJ47" s="104"/>
      <c r="AK47" s="104"/>
      <c r="AL47" s="104"/>
      <c r="AM47" s="104"/>
      <c r="AN47" s="104"/>
      <c r="AO47" s="103"/>
      <c r="AP47" s="104"/>
      <c r="AQ47" s="104"/>
      <c r="AR47" s="104"/>
      <c r="AS47" s="104"/>
      <c r="AT47" s="104"/>
      <c r="AU47" s="104"/>
      <c r="AV47" s="104"/>
      <c r="AW47" s="104"/>
      <c r="AX47" s="104"/>
      <c r="AY47" s="103"/>
      <c r="AZ47" s="104"/>
      <c r="BA47" s="104"/>
      <c r="BB47" s="104"/>
      <c r="BC47" s="104"/>
      <c r="BD47" s="104"/>
      <c r="BE47" s="104"/>
      <c r="BF47" s="104"/>
      <c r="BG47" s="104"/>
      <c r="BH47" s="104"/>
      <c r="BI47" s="103"/>
      <c r="BJ47" s="104"/>
      <c r="BK47" s="104"/>
      <c r="BL47" s="104"/>
      <c r="BM47" s="104"/>
      <c r="BN47" s="104"/>
      <c r="BO47" s="104"/>
      <c r="BP47" s="104"/>
      <c r="BQ47" s="104"/>
      <c r="BR47" s="104"/>
      <c r="BS47" s="103"/>
      <c r="BT47" s="104"/>
      <c r="BU47" s="104"/>
      <c r="BV47" s="104"/>
      <c r="BW47" s="104"/>
      <c r="BX47" s="104"/>
      <c r="BY47" s="104"/>
      <c r="BZ47" s="104"/>
      <c r="CA47" s="104"/>
      <c r="CB47" s="104"/>
      <c r="CC47" s="103"/>
      <c r="CD47" s="104"/>
      <c r="CE47" s="104"/>
      <c r="CF47" s="104"/>
      <c r="CG47" s="104"/>
      <c r="CH47" s="104"/>
      <c r="CI47" s="104"/>
      <c r="CJ47" s="104"/>
      <c r="CK47" s="104"/>
      <c r="CL47" s="104"/>
      <c r="CM47" s="103"/>
      <c r="CN47" s="104"/>
      <c r="CO47" s="104"/>
      <c r="CP47" s="104"/>
      <c r="CQ47" s="104"/>
      <c r="CR47" s="104"/>
      <c r="CS47" s="104"/>
      <c r="CT47" s="104"/>
      <c r="CU47" s="104"/>
      <c r="CV47" s="104"/>
      <c r="CW47" s="103"/>
      <c r="CX47" s="104"/>
      <c r="CY47" s="104"/>
      <c r="CZ47" s="104"/>
      <c r="DA47" s="104"/>
      <c r="DB47" s="104"/>
      <c r="DC47" s="104"/>
      <c r="DD47" s="104"/>
      <c r="DE47" s="104"/>
      <c r="DF47" s="104"/>
      <c r="DG47" s="103"/>
      <c r="DH47" s="104"/>
      <c r="DI47" s="104"/>
      <c r="DJ47" s="104"/>
      <c r="DK47" s="104"/>
      <c r="DL47" s="104"/>
      <c r="DM47" s="104"/>
      <c r="DN47" s="104"/>
      <c r="DO47" s="104"/>
      <c r="DP47" s="104"/>
      <c r="DQ47" s="103"/>
      <c r="DR47" s="104"/>
      <c r="DS47" s="104"/>
      <c r="DT47" s="104"/>
      <c r="DU47" s="104"/>
      <c r="DV47" s="104"/>
      <c r="DW47" s="104"/>
      <c r="DX47" s="104"/>
      <c r="DY47" s="104"/>
      <c r="DZ47" s="104"/>
      <c r="EA47" s="103"/>
      <c r="EB47" s="104"/>
      <c r="EC47" s="104"/>
      <c r="ED47" s="104"/>
      <c r="EE47" s="104"/>
      <c r="EF47" s="104"/>
      <c r="EG47" s="104"/>
      <c r="EH47" s="104"/>
      <c r="EI47" s="104"/>
      <c r="EJ47" s="104"/>
      <c r="EK47" s="103"/>
      <c r="EL47" s="104"/>
      <c r="EM47" s="104"/>
      <c r="EN47" s="104"/>
      <c r="EO47" s="104"/>
      <c r="EP47" s="104"/>
      <c r="EQ47" s="104"/>
      <c r="ER47" s="104"/>
      <c r="ES47" s="104"/>
      <c r="ET47" s="104"/>
      <c r="EU47" s="103"/>
      <c r="EV47" s="104"/>
      <c r="EW47" s="104"/>
      <c r="EX47" s="104"/>
      <c r="EY47" s="104"/>
      <c r="EZ47" s="104"/>
      <c r="FA47" s="104"/>
      <c r="FB47" s="104"/>
      <c r="FC47" s="104"/>
      <c r="FD47" s="104"/>
      <c r="FE47" s="103"/>
      <c r="FF47" s="104"/>
      <c r="FG47" s="104"/>
      <c r="FH47" s="104"/>
      <c r="FI47" s="104"/>
      <c r="FJ47" s="104"/>
      <c r="FK47" s="104"/>
      <c r="FL47" s="104"/>
      <c r="FM47" s="104"/>
      <c r="FN47" s="104"/>
      <c r="FO47" s="103"/>
      <c r="FP47" s="104"/>
      <c r="FQ47" s="104"/>
      <c r="FR47" s="104"/>
      <c r="FS47" s="104"/>
      <c r="FT47" s="104"/>
      <c r="FU47" s="104"/>
      <c r="FV47" s="104"/>
      <c r="FW47" s="104"/>
      <c r="FX47" s="104"/>
      <c r="FY47" s="103"/>
      <c r="FZ47" s="104"/>
      <c r="GA47" s="104"/>
      <c r="GB47" s="104"/>
      <c r="GC47" s="104"/>
      <c r="GD47" s="104"/>
      <c r="GE47" s="104"/>
      <c r="GF47" s="104"/>
      <c r="GG47" s="104"/>
      <c r="GH47" s="104"/>
      <c r="GI47" s="103"/>
      <c r="GJ47" s="104"/>
      <c r="GK47" s="104"/>
      <c r="GL47" s="104"/>
      <c r="GM47" s="104"/>
      <c r="GN47" s="104"/>
      <c r="GO47" s="104"/>
      <c r="GP47" s="104"/>
      <c r="GQ47" s="104"/>
      <c r="GR47" s="104"/>
      <c r="GS47" s="103"/>
      <c r="GT47" s="104"/>
      <c r="GU47" s="104"/>
      <c r="GV47" s="104"/>
      <c r="GW47" s="104"/>
      <c r="GX47" s="104"/>
      <c r="GY47" s="104"/>
      <c r="GZ47" s="104"/>
      <c r="HA47" s="104"/>
      <c r="HB47" s="104"/>
      <c r="HC47" s="103"/>
      <c r="HD47" s="104"/>
      <c r="HE47" s="104"/>
      <c r="HF47" s="104"/>
      <c r="HG47" s="104"/>
      <c r="HH47" s="104"/>
      <c r="HI47" s="104"/>
      <c r="HJ47" s="104"/>
      <c r="HK47" s="104"/>
      <c r="HL47" s="104"/>
      <c r="HM47" s="103"/>
      <c r="HN47" s="104"/>
      <c r="HO47" s="104"/>
      <c r="HP47" s="104"/>
      <c r="HQ47" s="104"/>
      <c r="HR47" s="104"/>
      <c r="HS47" s="104"/>
      <c r="HT47" s="104"/>
      <c r="HU47" s="104"/>
      <c r="HV47" s="104"/>
      <c r="HW47" s="103"/>
      <c r="HX47" s="104"/>
      <c r="HY47" s="104"/>
      <c r="HZ47" s="104"/>
      <c r="IA47" s="104"/>
      <c r="IB47" s="104"/>
      <c r="IC47" s="104"/>
      <c r="ID47" s="104"/>
      <c r="IE47" s="104"/>
      <c r="IF47" s="104"/>
      <c r="IG47" s="103"/>
      <c r="IH47" s="104"/>
      <c r="II47" s="104"/>
      <c r="IJ47" s="104"/>
      <c r="IK47" s="104"/>
      <c r="IL47" s="104"/>
      <c r="IM47" s="104"/>
      <c r="IN47" s="104"/>
      <c r="IO47" s="104"/>
      <c r="IP47" s="104"/>
      <c r="IQ47" s="103"/>
      <c r="IR47" s="104"/>
      <c r="IS47" s="104"/>
      <c r="IT47" s="104"/>
      <c r="IU47" s="104"/>
      <c r="IV47" s="104"/>
    </row>
    <row r="48" spans="1:10" ht="24">
      <c r="A48" s="97" t="s">
        <v>141</v>
      </c>
      <c r="B48" s="93"/>
      <c r="C48" s="93"/>
      <c r="D48" s="93"/>
      <c r="E48" s="93"/>
      <c r="F48" s="93"/>
      <c r="G48" s="93"/>
      <c r="H48" s="93"/>
      <c r="I48" s="93"/>
      <c r="J48" s="93"/>
    </row>
    <row r="49" spans="1:10" ht="12">
      <c r="A49" s="97" t="s">
        <v>142</v>
      </c>
      <c r="B49" s="93"/>
      <c r="C49" s="93"/>
      <c r="D49" s="93"/>
      <c r="E49" s="93"/>
      <c r="F49" s="93"/>
      <c r="G49" s="92"/>
      <c r="H49" s="93"/>
      <c r="I49" s="92"/>
      <c r="J49" s="93"/>
    </row>
    <row r="50" spans="1:10" ht="12">
      <c r="A50" s="97" t="s">
        <v>143</v>
      </c>
      <c r="B50" s="93"/>
      <c r="C50" s="93"/>
      <c r="D50" s="93"/>
      <c r="E50" s="93"/>
      <c r="F50" s="93"/>
      <c r="G50" s="93"/>
      <c r="H50" s="93"/>
      <c r="I50" s="92"/>
      <c r="J50" s="93"/>
    </row>
    <row r="51" spans="1:10" ht="12">
      <c r="A51" s="97" t="s">
        <v>144</v>
      </c>
      <c r="B51" s="92"/>
      <c r="C51" s="93"/>
      <c r="D51" s="93"/>
      <c r="E51" s="93"/>
      <c r="F51" s="93"/>
      <c r="G51" s="93"/>
      <c r="H51" s="93"/>
      <c r="I51" s="93"/>
      <c r="J51" s="93"/>
    </row>
    <row r="52" spans="1:10" ht="12">
      <c r="A52" s="97" t="s">
        <v>145</v>
      </c>
      <c r="B52" s="92"/>
      <c r="C52" s="92"/>
      <c r="D52" s="92"/>
      <c r="E52" s="93"/>
      <c r="F52" s="92"/>
      <c r="G52" s="92"/>
      <c r="H52" s="93"/>
      <c r="I52" s="93"/>
      <c r="J52" s="93"/>
    </row>
    <row r="53" spans="1:256" s="105" customFormat="1" ht="15">
      <c r="A53" s="100" t="s">
        <v>146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3"/>
      <c r="L53" s="104"/>
      <c r="M53" s="104"/>
      <c r="N53" s="104"/>
      <c r="O53" s="104"/>
      <c r="P53" s="104"/>
      <c r="Q53" s="104"/>
      <c r="R53" s="104"/>
      <c r="S53" s="104"/>
      <c r="T53" s="104"/>
      <c r="U53" s="103"/>
      <c r="V53" s="104"/>
      <c r="W53" s="104"/>
      <c r="X53" s="104"/>
      <c r="Y53" s="104"/>
      <c r="Z53" s="104"/>
      <c r="AA53" s="104"/>
      <c r="AB53" s="104"/>
      <c r="AC53" s="104"/>
      <c r="AD53" s="104"/>
      <c r="AE53" s="103"/>
      <c r="AF53" s="104"/>
      <c r="AG53" s="104"/>
      <c r="AH53" s="104"/>
      <c r="AI53" s="104"/>
      <c r="AJ53" s="104"/>
      <c r="AK53" s="104"/>
      <c r="AL53" s="104"/>
      <c r="AM53" s="104"/>
      <c r="AN53" s="104"/>
      <c r="AO53" s="103"/>
      <c r="AP53" s="104"/>
      <c r="AQ53" s="104"/>
      <c r="AR53" s="104"/>
      <c r="AS53" s="104"/>
      <c r="AT53" s="104"/>
      <c r="AU53" s="104"/>
      <c r="AV53" s="104"/>
      <c r="AW53" s="104"/>
      <c r="AX53" s="104"/>
      <c r="AY53" s="103"/>
      <c r="AZ53" s="104"/>
      <c r="BA53" s="104"/>
      <c r="BB53" s="104"/>
      <c r="BC53" s="104"/>
      <c r="BD53" s="104"/>
      <c r="BE53" s="104"/>
      <c r="BF53" s="104"/>
      <c r="BG53" s="104"/>
      <c r="BH53" s="104"/>
      <c r="BI53" s="103"/>
      <c r="BJ53" s="104"/>
      <c r="BK53" s="104"/>
      <c r="BL53" s="104"/>
      <c r="BM53" s="104"/>
      <c r="BN53" s="104"/>
      <c r="BO53" s="104"/>
      <c r="BP53" s="104"/>
      <c r="BQ53" s="104"/>
      <c r="BR53" s="104"/>
      <c r="BS53" s="103"/>
      <c r="BT53" s="104"/>
      <c r="BU53" s="104"/>
      <c r="BV53" s="104"/>
      <c r="BW53" s="104"/>
      <c r="BX53" s="104"/>
      <c r="BY53" s="104"/>
      <c r="BZ53" s="104"/>
      <c r="CA53" s="104"/>
      <c r="CB53" s="104"/>
      <c r="CC53" s="103"/>
      <c r="CD53" s="104"/>
      <c r="CE53" s="104"/>
      <c r="CF53" s="104"/>
      <c r="CG53" s="104"/>
      <c r="CH53" s="104"/>
      <c r="CI53" s="104"/>
      <c r="CJ53" s="104"/>
      <c r="CK53" s="104"/>
      <c r="CL53" s="104"/>
      <c r="CM53" s="103"/>
      <c r="CN53" s="104"/>
      <c r="CO53" s="104"/>
      <c r="CP53" s="104"/>
      <c r="CQ53" s="104"/>
      <c r="CR53" s="104"/>
      <c r="CS53" s="104"/>
      <c r="CT53" s="104"/>
      <c r="CU53" s="104"/>
      <c r="CV53" s="104"/>
      <c r="CW53" s="103"/>
      <c r="CX53" s="104"/>
      <c r="CY53" s="104"/>
      <c r="CZ53" s="104"/>
      <c r="DA53" s="104"/>
      <c r="DB53" s="104"/>
      <c r="DC53" s="104"/>
      <c r="DD53" s="104"/>
      <c r="DE53" s="104"/>
      <c r="DF53" s="104"/>
      <c r="DG53" s="103"/>
      <c r="DH53" s="104"/>
      <c r="DI53" s="104"/>
      <c r="DJ53" s="104"/>
      <c r="DK53" s="104"/>
      <c r="DL53" s="104"/>
      <c r="DM53" s="104"/>
      <c r="DN53" s="104"/>
      <c r="DO53" s="104"/>
      <c r="DP53" s="104"/>
      <c r="DQ53" s="103"/>
      <c r="DR53" s="104"/>
      <c r="DS53" s="104"/>
      <c r="DT53" s="104"/>
      <c r="DU53" s="104"/>
      <c r="DV53" s="104"/>
      <c r="DW53" s="104"/>
      <c r="DX53" s="104"/>
      <c r="DY53" s="104"/>
      <c r="DZ53" s="104"/>
      <c r="EA53" s="103"/>
      <c r="EB53" s="104"/>
      <c r="EC53" s="104"/>
      <c r="ED53" s="104"/>
      <c r="EE53" s="104"/>
      <c r="EF53" s="104"/>
      <c r="EG53" s="104"/>
      <c r="EH53" s="104"/>
      <c r="EI53" s="104"/>
      <c r="EJ53" s="104"/>
      <c r="EK53" s="103"/>
      <c r="EL53" s="104"/>
      <c r="EM53" s="104"/>
      <c r="EN53" s="104"/>
      <c r="EO53" s="104"/>
      <c r="EP53" s="104"/>
      <c r="EQ53" s="104"/>
      <c r="ER53" s="104"/>
      <c r="ES53" s="104"/>
      <c r="ET53" s="104"/>
      <c r="EU53" s="103"/>
      <c r="EV53" s="104"/>
      <c r="EW53" s="104"/>
      <c r="EX53" s="104"/>
      <c r="EY53" s="104"/>
      <c r="EZ53" s="104"/>
      <c r="FA53" s="104"/>
      <c r="FB53" s="104"/>
      <c r="FC53" s="104"/>
      <c r="FD53" s="104"/>
      <c r="FE53" s="103"/>
      <c r="FF53" s="104"/>
      <c r="FG53" s="104"/>
      <c r="FH53" s="104"/>
      <c r="FI53" s="104"/>
      <c r="FJ53" s="104"/>
      <c r="FK53" s="104"/>
      <c r="FL53" s="104"/>
      <c r="FM53" s="104"/>
      <c r="FN53" s="104"/>
      <c r="FO53" s="103"/>
      <c r="FP53" s="104"/>
      <c r="FQ53" s="104"/>
      <c r="FR53" s="104"/>
      <c r="FS53" s="104"/>
      <c r="FT53" s="104"/>
      <c r="FU53" s="104"/>
      <c r="FV53" s="104"/>
      <c r="FW53" s="104"/>
      <c r="FX53" s="104"/>
      <c r="FY53" s="103"/>
      <c r="FZ53" s="104"/>
      <c r="GA53" s="104"/>
      <c r="GB53" s="104"/>
      <c r="GC53" s="104"/>
      <c r="GD53" s="104"/>
      <c r="GE53" s="104"/>
      <c r="GF53" s="104"/>
      <c r="GG53" s="104"/>
      <c r="GH53" s="104"/>
      <c r="GI53" s="103"/>
      <c r="GJ53" s="104"/>
      <c r="GK53" s="104"/>
      <c r="GL53" s="104"/>
      <c r="GM53" s="104"/>
      <c r="GN53" s="104"/>
      <c r="GO53" s="104"/>
      <c r="GP53" s="104"/>
      <c r="GQ53" s="104"/>
      <c r="GR53" s="104"/>
      <c r="GS53" s="103"/>
      <c r="GT53" s="104"/>
      <c r="GU53" s="104"/>
      <c r="GV53" s="104"/>
      <c r="GW53" s="104"/>
      <c r="GX53" s="104"/>
      <c r="GY53" s="104"/>
      <c r="GZ53" s="104"/>
      <c r="HA53" s="104"/>
      <c r="HB53" s="104"/>
      <c r="HC53" s="103"/>
      <c r="HD53" s="104"/>
      <c r="HE53" s="104"/>
      <c r="HF53" s="104"/>
      <c r="HG53" s="104"/>
      <c r="HH53" s="104"/>
      <c r="HI53" s="104"/>
      <c r="HJ53" s="104"/>
      <c r="HK53" s="104"/>
      <c r="HL53" s="104"/>
      <c r="HM53" s="103"/>
      <c r="HN53" s="104"/>
      <c r="HO53" s="104"/>
      <c r="HP53" s="104"/>
      <c r="HQ53" s="104"/>
      <c r="HR53" s="104"/>
      <c r="HS53" s="104"/>
      <c r="HT53" s="104"/>
      <c r="HU53" s="104"/>
      <c r="HV53" s="104"/>
      <c r="HW53" s="103"/>
      <c r="HX53" s="104"/>
      <c r="HY53" s="104"/>
      <c r="HZ53" s="104"/>
      <c r="IA53" s="104"/>
      <c r="IB53" s="104"/>
      <c r="IC53" s="104"/>
      <c r="ID53" s="104"/>
      <c r="IE53" s="104"/>
      <c r="IF53" s="104"/>
      <c r="IG53" s="103"/>
      <c r="IH53" s="104"/>
      <c r="II53" s="104"/>
      <c r="IJ53" s="104"/>
      <c r="IK53" s="104"/>
      <c r="IL53" s="104"/>
      <c r="IM53" s="104"/>
      <c r="IN53" s="104"/>
      <c r="IO53" s="104"/>
      <c r="IP53" s="104"/>
      <c r="IQ53" s="103"/>
      <c r="IR53" s="104"/>
      <c r="IS53" s="104"/>
      <c r="IT53" s="104"/>
      <c r="IU53" s="104"/>
      <c r="IV53" s="104"/>
    </row>
    <row r="54" spans="1:10" ht="36">
      <c r="A54" s="98" t="s">
        <v>72</v>
      </c>
      <c r="B54" s="92"/>
      <c r="C54" s="93"/>
      <c r="D54" s="93"/>
      <c r="E54" s="93"/>
      <c r="F54" s="93"/>
      <c r="G54" s="93"/>
      <c r="H54" s="93"/>
      <c r="I54" s="92"/>
      <c r="J54" s="93"/>
    </row>
    <row r="55" spans="1:10" ht="24">
      <c r="A55" s="97" t="s">
        <v>147</v>
      </c>
      <c r="B55" s="93"/>
      <c r="C55" s="93"/>
      <c r="D55" s="93"/>
      <c r="E55" s="93"/>
      <c r="F55" s="93"/>
      <c r="G55" s="93"/>
      <c r="H55" s="93"/>
      <c r="I55" s="92"/>
      <c r="J55" s="93"/>
    </row>
    <row r="56" spans="1:10" ht="12">
      <c r="A56" s="97" t="s">
        <v>148</v>
      </c>
      <c r="B56" s="92"/>
      <c r="C56" s="93"/>
      <c r="D56" s="93"/>
      <c r="E56" s="93"/>
      <c r="F56" s="93"/>
      <c r="G56" s="92"/>
      <c r="H56" s="93"/>
      <c r="I56" s="93"/>
      <c r="J56" s="93"/>
    </row>
    <row r="57" spans="1:256" s="105" customFormat="1" ht="15">
      <c r="A57" s="100" t="s">
        <v>149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3"/>
      <c r="L57" s="104"/>
      <c r="M57" s="104"/>
      <c r="N57" s="104"/>
      <c r="O57" s="104"/>
      <c r="P57" s="104"/>
      <c r="Q57" s="104"/>
      <c r="R57" s="104"/>
      <c r="S57" s="104"/>
      <c r="T57" s="104"/>
      <c r="U57" s="103"/>
      <c r="V57" s="104"/>
      <c r="W57" s="104"/>
      <c r="X57" s="104"/>
      <c r="Y57" s="104"/>
      <c r="Z57" s="104"/>
      <c r="AA57" s="104"/>
      <c r="AB57" s="104"/>
      <c r="AC57" s="104"/>
      <c r="AD57" s="104"/>
      <c r="AE57" s="103"/>
      <c r="AF57" s="104"/>
      <c r="AG57" s="104"/>
      <c r="AH57" s="104"/>
      <c r="AI57" s="104"/>
      <c r="AJ57" s="104"/>
      <c r="AK57" s="104"/>
      <c r="AL57" s="104"/>
      <c r="AM57" s="104"/>
      <c r="AN57" s="104"/>
      <c r="AO57" s="103"/>
      <c r="AP57" s="104"/>
      <c r="AQ57" s="104"/>
      <c r="AR57" s="104"/>
      <c r="AS57" s="104"/>
      <c r="AT57" s="104"/>
      <c r="AU57" s="104"/>
      <c r="AV57" s="104"/>
      <c r="AW57" s="104"/>
      <c r="AX57" s="104"/>
      <c r="AY57" s="103"/>
      <c r="AZ57" s="104"/>
      <c r="BA57" s="104"/>
      <c r="BB57" s="104"/>
      <c r="BC57" s="104"/>
      <c r="BD57" s="104"/>
      <c r="BE57" s="104"/>
      <c r="BF57" s="104"/>
      <c r="BG57" s="104"/>
      <c r="BH57" s="104"/>
      <c r="BI57" s="103"/>
      <c r="BJ57" s="104"/>
      <c r="BK57" s="104"/>
      <c r="BL57" s="104"/>
      <c r="BM57" s="104"/>
      <c r="BN57" s="104"/>
      <c r="BO57" s="104"/>
      <c r="BP57" s="104"/>
      <c r="BQ57" s="104"/>
      <c r="BR57" s="104"/>
      <c r="BS57" s="103"/>
      <c r="BT57" s="104"/>
      <c r="BU57" s="104"/>
      <c r="BV57" s="104"/>
      <c r="BW57" s="104"/>
      <c r="BX57" s="104"/>
      <c r="BY57" s="104"/>
      <c r="BZ57" s="104"/>
      <c r="CA57" s="104"/>
      <c r="CB57" s="104"/>
      <c r="CC57" s="103"/>
      <c r="CD57" s="104"/>
      <c r="CE57" s="104"/>
      <c r="CF57" s="104"/>
      <c r="CG57" s="104"/>
      <c r="CH57" s="104"/>
      <c r="CI57" s="104"/>
      <c r="CJ57" s="104"/>
      <c r="CK57" s="104"/>
      <c r="CL57" s="104"/>
      <c r="CM57" s="103"/>
      <c r="CN57" s="104"/>
      <c r="CO57" s="104"/>
      <c r="CP57" s="104"/>
      <c r="CQ57" s="104"/>
      <c r="CR57" s="104"/>
      <c r="CS57" s="104"/>
      <c r="CT57" s="104"/>
      <c r="CU57" s="104"/>
      <c r="CV57" s="104"/>
      <c r="CW57" s="103"/>
      <c r="CX57" s="104"/>
      <c r="CY57" s="104"/>
      <c r="CZ57" s="104"/>
      <c r="DA57" s="104"/>
      <c r="DB57" s="104"/>
      <c r="DC57" s="104"/>
      <c r="DD57" s="104"/>
      <c r="DE57" s="104"/>
      <c r="DF57" s="104"/>
      <c r="DG57" s="103"/>
      <c r="DH57" s="104"/>
      <c r="DI57" s="104"/>
      <c r="DJ57" s="104"/>
      <c r="DK57" s="104"/>
      <c r="DL57" s="104"/>
      <c r="DM57" s="104"/>
      <c r="DN57" s="104"/>
      <c r="DO57" s="104"/>
      <c r="DP57" s="104"/>
      <c r="DQ57" s="103"/>
      <c r="DR57" s="104"/>
      <c r="DS57" s="104"/>
      <c r="DT57" s="104"/>
      <c r="DU57" s="104"/>
      <c r="DV57" s="104"/>
      <c r="DW57" s="104"/>
      <c r="DX57" s="104"/>
      <c r="DY57" s="104"/>
      <c r="DZ57" s="104"/>
      <c r="EA57" s="103"/>
      <c r="EB57" s="104"/>
      <c r="EC57" s="104"/>
      <c r="ED57" s="104"/>
      <c r="EE57" s="104"/>
      <c r="EF57" s="104"/>
      <c r="EG57" s="104"/>
      <c r="EH57" s="104"/>
      <c r="EI57" s="104"/>
      <c r="EJ57" s="104"/>
      <c r="EK57" s="103"/>
      <c r="EL57" s="104"/>
      <c r="EM57" s="104"/>
      <c r="EN57" s="104"/>
      <c r="EO57" s="104"/>
      <c r="EP57" s="104"/>
      <c r="EQ57" s="104"/>
      <c r="ER57" s="104"/>
      <c r="ES57" s="104"/>
      <c r="ET57" s="104"/>
      <c r="EU57" s="103"/>
      <c r="EV57" s="104"/>
      <c r="EW57" s="104"/>
      <c r="EX57" s="104"/>
      <c r="EY57" s="104"/>
      <c r="EZ57" s="104"/>
      <c r="FA57" s="104"/>
      <c r="FB57" s="104"/>
      <c r="FC57" s="104"/>
      <c r="FD57" s="104"/>
      <c r="FE57" s="103"/>
      <c r="FF57" s="104"/>
      <c r="FG57" s="104"/>
      <c r="FH57" s="104"/>
      <c r="FI57" s="104"/>
      <c r="FJ57" s="104"/>
      <c r="FK57" s="104"/>
      <c r="FL57" s="104"/>
      <c r="FM57" s="104"/>
      <c r="FN57" s="104"/>
      <c r="FO57" s="103"/>
      <c r="FP57" s="104"/>
      <c r="FQ57" s="104"/>
      <c r="FR57" s="104"/>
      <c r="FS57" s="104"/>
      <c r="FT57" s="104"/>
      <c r="FU57" s="104"/>
      <c r="FV57" s="104"/>
      <c r="FW57" s="104"/>
      <c r="FX57" s="104"/>
      <c r="FY57" s="103"/>
      <c r="FZ57" s="104"/>
      <c r="GA57" s="104"/>
      <c r="GB57" s="104"/>
      <c r="GC57" s="104"/>
      <c r="GD57" s="104"/>
      <c r="GE57" s="104"/>
      <c r="GF57" s="104"/>
      <c r="GG57" s="104"/>
      <c r="GH57" s="104"/>
      <c r="GI57" s="103"/>
      <c r="GJ57" s="104"/>
      <c r="GK57" s="104"/>
      <c r="GL57" s="104"/>
      <c r="GM57" s="104"/>
      <c r="GN57" s="104"/>
      <c r="GO57" s="104"/>
      <c r="GP57" s="104"/>
      <c r="GQ57" s="104"/>
      <c r="GR57" s="104"/>
      <c r="GS57" s="103"/>
      <c r="GT57" s="104"/>
      <c r="GU57" s="104"/>
      <c r="GV57" s="104"/>
      <c r="GW57" s="104"/>
      <c r="GX57" s="104"/>
      <c r="GY57" s="104"/>
      <c r="GZ57" s="104"/>
      <c r="HA57" s="104"/>
      <c r="HB57" s="104"/>
      <c r="HC57" s="103"/>
      <c r="HD57" s="104"/>
      <c r="HE57" s="104"/>
      <c r="HF57" s="104"/>
      <c r="HG57" s="104"/>
      <c r="HH57" s="104"/>
      <c r="HI57" s="104"/>
      <c r="HJ57" s="104"/>
      <c r="HK57" s="104"/>
      <c r="HL57" s="104"/>
      <c r="HM57" s="103"/>
      <c r="HN57" s="104"/>
      <c r="HO57" s="104"/>
      <c r="HP57" s="104"/>
      <c r="HQ57" s="104"/>
      <c r="HR57" s="104"/>
      <c r="HS57" s="104"/>
      <c r="HT57" s="104"/>
      <c r="HU57" s="104"/>
      <c r="HV57" s="104"/>
      <c r="HW57" s="103"/>
      <c r="HX57" s="104"/>
      <c r="HY57" s="104"/>
      <c r="HZ57" s="104"/>
      <c r="IA57" s="104"/>
      <c r="IB57" s="104"/>
      <c r="IC57" s="104"/>
      <c r="ID57" s="104"/>
      <c r="IE57" s="104"/>
      <c r="IF57" s="104"/>
      <c r="IG57" s="103"/>
      <c r="IH57" s="104"/>
      <c r="II57" s="104"/>
      <c r="IJ57" s="104"/>
      <c r="IK57" s="104"/>
      <c r="IL57" s="104"/>
      <c r="IM57" s="104"/>
      <c r="IN57" s="104"/>
      <c r="IO57" s="104"/>
      <c r="IP57" s="104"/>
      <c r="IQ57" s="103"/>
      <c r="IR57" s="104"/>
      <c r="IS57" s="104"/>
      <c r="IT57" s="104"/>
      <c r="IU57" s="104"/>
      <c r="IV57" s="104"/>
    </row>
    <row r="58" spans="1:10" ht="12">
      <c r="A58" s="97" t="s">
        <v>150</v>
      </c>
      <c r="B58" s="92"/>
      <c r="C58" s="93"/>
      <c r="D58" s="93"/>
      <c r="E58" s="93"/>
      <c r="F58" s="93"/>
      <c r="G58" s="93"/>
      <c r="H58" s="93"/>
      <c r="I58" s="92"/>
      <c r="J58" s="93"/>
    </row>
    <row r="59" spans="1:10" ht="24">
      <c r="A59" s="97" t="s">
        <v>151</v>
      </c>
      <c r="B59" s="92"/>
      <c r="C59" s="93"/>
      <c r="D59" s="93"/>
      <c r="E59" s="93"/>
      <c r="F59" s="93"/>
      <c r="G59" s="93"/>
      <c r="H59" s="93"/>
      <c r="I59" s="92"/>
      <c r="J59" s="93"/>
    </row>
    <row r="60" spans="1:10" ht="12">
      <c r="A60" s="97" t="s">
        <v>152</v>
      </c>
      <c r="B60" s="92"/>
      <c r="C60" s="93"/>
      <c r="D60" s="93"/>
      <c r="E60" s="93"/>
      <c r="F60" s="93"/>
      <c r="G60" s="93"/>
      <c r="H60" s="93"/>
      <c r="I60" s="92"/>
      <c r="J60" s="93"/>
    </row>
    <row r="61" spans="1:10" ht="12">
      <c r="A61" s="97" t="s">
        <v>153</v>
      </c>
      <c r="B61" s="92"/>
      <c r="C61" s="93"/>
      <c r="D61" s="93"/>
      <c r="E61" s="93"/>
      <c r="F61" s="93"/>
      <c r="G61" s="93"/>
      <c r="H61" s="93"/>
      <c r="I61" s="92"/>
      <c r="J61" s="93"/>
    </row>
    <row r="62" spans="1:10" ht="12">
      <c r="A62" s="97" t="s">
        <v>154</v>
      </c>
      <c r="B62" s="92"/>
      <c r="C62" s="93"/>
      <c r="D62" s="93"/>
      <c r="E62" s="93"/>
      <c r="F62" s="93"/>
      <c r="G62" s="93"/>
      <c r="H62" s="93"/>
      <c r="I62" s="92"/>
      <c r="J62" s="93"/>
    </row>
    <row r="63" spans="1:10" ht="12">
      <c r="A63" s="97" t="s">
        <v>155</v>
      </c>
      <c r="B63" s="92"/>
      <c r="C63" s="93"/>
      <c r="D63" s="93"/>
      <c r="E63" s="93"/>
      <c r="F63" s="93"/>
      <c r="G63" s="93"/>
      <c r="H63" s="93"/>
      <c r="I63" s="92"/>
      <c r="J63" s="93"/>
    </row>
    <row r="64" spans="1:10" s="99" customFormat="1" ht="15">
      <c r="A64" s="100" t="s">
        <v>156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">
      <c r="A65" s="97" t="s">
        <v>157</v>
      </c>
      <c r="B65" s="92"/>
      <c r="C65" s="93"/>
      <c r="D65" s="93"/>
      <c r="E65" s="93"/>
      <c r="F65" s="93"/>
      <c r="G65" s="92"/>
      <c r="H65" s="93"/>
      <c r="I65" s="92"/>
      <c r="J65" s="93"/>
    </row>
    <row r="66" spans="1:10" ht="12">
      <c r="A66" s="97" t="s">
        <v>241</v>
      </c>
      <c r="B66" s="92"/>
      <c r="C66" s="93"/>
      <c r="D66" s="93"/>
      <c r="E66" s="93"/>
      <c r="F66" s="93"/>
      <c r="G66" s="92"/>
      <c r="H66" s="93"/>
      <c r="I66" s="92"/>
      <c r="J66" s="93"/>
    </row>
    <row r="67" spans="1:10" ht="12">
      <c r="A67" s="97" t="s">
        <v>242</v>
      </c>
      <c r="B67" s="92"/>
      <c r="C67" s="93"/>
      <c r="D67" s="93"/>
      <c r="E67" s="93"/>
      <c r="F67" s="93"/>
      <c r="G67" s="92"/>
      <c r="H67" s="93"/>
      <c r="I67" s="92"/>
      <c r="J67" s="93"/>
    </row>
    <row r="68" spans="1:10" ht="12">
      <c r="A68" s="97" t="s">
        <v>243</v>
      </c>
      <c r="B68" s="92"/>
      <c r="C68" s="93"/>
      <c r="D68" s="93"/>
      <c r="E68" s="93"/>
      <c r="F68" s="93"/>
      <c r="G68" s="92"/>
      <c r="H68" s="93"/>
      <c r="I68" s="92"/>
      <c r="J68" s="93"/>
    </row>
    <row r="69" spans="1:10" ht="12">
      <c r="A69" s="97" t="s">
        <v>244</v>
      </c>
      <c r="B69" s="92"/>
      <c r="C69" s="93"/>
      <c r="D69" s="93"/>
      <c r="E69" s="93"/>
      <c r="F69" s="93"/>
      <c r="G69" s="92"/>
      <c r="H69" s="93"/>
      <c r="I69" s="92"/>
      <c r="J69" s="93"/>
    </row>
    <row r="70" spans="1:10" ht="12">
      <c r="A70" s="97" t="s">
        <v>245</v>
      </c>
      <c r="B70" s="92"/>
      <c r="C70" s="93"/>
      <c r="D70" s="93"/>
      <c r="E70" s="93"/>
      <c r="F70" s="93"/>
      <c r="G70" s="92"/>
      <c r="H70" s="93"/>
      <c r="I70" s="92"/>
      <c r="J70" s="93"/>
    </row>
    <row r="71" spans="1:10" ht="12">
      <c r="A71" s="97" t="s">
        <v>246</v>
      </c>
      <c r="B71" s="92"/>
      <c r="C71" s="93"/>
      <c r="D71" s="93"/>
      <c r="E71" s="93"/>
      <c r="F71" s="93"/>
      <c r="G71" s="92"/>
      <c r="H71" s="93"/>
      <c r="I71" s="92"/>
      <c r="J71" s="93"/>
    </row>
    <row r="72" spans="1:10" ht="12">
      <c r="A72" s="97" t="s">
        <v>247</v>
      </c>
      <c r="B72" s="92"/>
      <c r="C72" s="93"/>
      <c r="D72" s="93"/>
      <c r="E72" s="93"/>
      <c r="F72" s="93"/>
      <c r="G72" s="92"/>
      <c r="H72" s="93"/>
      <c r="I72" s="92"/>
      <c r="J72" s="93"/>
    </row>
    <row r="73" spans="1:10" ht="12">
      <c r="A73" s="97" t="s">
        <v>248</v>
      </c>
      <c r="B73" s="92"/>
      <c r="C73" s="93"/>
      <c r="D73" s="93"/>
      <c r="E73" s="93"/>
      <c r="F73" s="93"/>
      <c r="G73" s="92"/>
      <c r="H73" s="93"/>
      <c r="I73" s="92"/>
      <c r="J73" s="93"/>
    </row>
    <row r="74" spans="1:10" ht="12">
      <c r="A74" s="97" t="s">
        <v>167</v>
      </c>
      <c r="B74" s="92"/>
      <c r="C74" s="93"/>
      <c r="D74" s="93"/>
      <c r="E74" s="93"/>
      <c r="F74" s="93"/>
      <c r="G74" s="92"/>
      <c r="H74" s="93"/>
      <c r="I74" s="92"/>
      <c r="J74" s="93"/>
    </row>
    <row r="75" spans="1:10" ht="12">
      <c r="A75" s="97" t="s">
        <v>168</v>
      </c>
      <c r="B75" s="92"/>
      <c r="C75" s="93"/>
      <c r="D75" s="93"/>
      <c r="E75" s="93"/>
      <c r="F75" s="93"/>
      <c r="G75" s="92"/>
      <c r="H75" s="93"/>
      <c r="I75" s="92"/>
      <c r="J75" s="93"/>
    </row>
    <row r="77" spans="3:6" ht="12">
      <c r="C77" s="96" t="s">
        <v>164</v>
      </c>
      <c r="F77" s="96" t="s">
        <v>165</v>
      </c>
    </row>
    <row r="78" spans="3:6" ht="24">
      <c r="C78" s="88" t="s">
        <v>70</v>
      </c>
      <c r="F78" s="96" t="s">
        <v>71</v>
      </c>
    </row>
  </sheetData>
  <sheetProtection/>
  <mergeCells count="1">
    <mergeCell ref="A3:J3"/>
  </mergeCells>
  <printOptions/>
  <pageMargins left="0.21" right="0.26" top="0.35" bottom="0.24" header="0.3" footer="0.21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CETYS Universidad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</dc:creator>
  <cp:keywords/>
  <dc:description/>
  <cp:lastModifiedBy>Ricardo Iñiguez</cp:lastModifiedBy>
  <cp:lastPrinted>2008-08-22T16:43:37Z</cp:lastPrinted>
  <dcterms:created xsi:type="dcterms:W3CDTF">2008-01-11T00:00:38Z</dcterms:created>
  <dcterms:modified xsi:type="dcterms:W3CDTF">2011-08-26T16:45:34Z</dcterms:modified>
  <cp:category/>
  <cp:version/>
  <cp:contentType/>
  <cp:contentStatus/>
</cp:coreProperties>
</file>